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LUB DE PARIS\ENCOURS FRANCE\encours pour site minefe\2016\"/>
    </mc:Choice>
  </mc:AlternateContent>
  <bookViews>
    <workbookView xWindow="0" yWindow="0" windowWidth="25200" windowHeight="11385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1" i="1" l="1"/>
  <c r="B131" i="1"/>
  <c r="D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D89" i="1"/>
  <c r="C88" i="1"/>
  <c r="B88" i="1"/>
  <c r="C87" i="1"/>
  <c r="B87" i="1"/>
  <c r="C86" i="1"/>
  <c r="B86" i="1"/>
  <c r="C85" i="1"/>
  <c r="B85" i="1"/>
  <c r="C84" i="1"/>
  <c r="B84" i="1"/>
  <c r="C82" i="1"/>
  <c r="B82" i="1"/>
  <c r="C81" i="1"/>
  <c r="B81" i="1"/>
  <c r="C80" i="1"/>
  <c r="B80" i="1"/>
  <c r="D80" i="1" s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D72" i="1" s="1"/>
  <c r="C71" i="1"/>
  <c r="B71" i="1"/>
  <c r="C70" i="1"/>
  <c r="B70" i="1"/>
  <c r="C69" i="1"/>
  <c r="B69" i="1"/>
  <c r="C68" i="1"/>
  <c r="B68" i="1"/>
  <c r="D68" i="1" s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D48" i="1" s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D40" i="1" s="1"/>
  <c r="C39" i="1"/>
  <c r="B39" i="1"/>
  <c r="C38" i="1"/>
  <c r="B38" i="1"/>
  <c r="C37" i="1"/>
  <c r="B37" i="1"/>
  <c r="C36" i="1"/>
  <c r="B36" i="1"/>
  <c r="D36" i="1" s="1"/>
  <c r="C35" i="1"/>
  <c r="B35" i="1"/>
  <c r="C34" i="1"/>
  <c r="B34" i="1"/>
  <c r="C33" i="1"/>
  <c r="B33" i="1"/>
  <c r="C32" i="1"/>
  <c r="B32" i="1"/>
  <c r="D32" i="1" s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C23" i="1"/>
  <c r="B23" i="1"/>
  <c r="C22" i="1"/>
  <c r="B22" i="1"/>
  <c r="C21" i="1"/>
  <c r="B21" i="1"/>
  <c r="C20" i="1"/>
  <c r="B20" i="1"/>
  <c r="D20" i="1" s="1"/>
  <c r="C19" i="1"/>
  <c r="B19" i="1"/>
  <c r="C18" i="1"/>
  <c r="B18" i="1"/>
  <c r="C17" i="1"/>
  <c r="B17" i="1"/>
  <c r="C16" i="1"/>
  <c r="B16" i="1"/>
  <c r="D16" i="1" s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D8" i="1" s="1"/>
  <c r="C7" i="1"/>
  <c r="B7" i="1"/>
  <c r="C6" i="1"/>
  <c r="B6" i="1"/>
  <c r="C5" i="1"/>
  <c r="B5" i="1"/>
  <c r="D91" i="1" l="1"/>
  <c r="D99" i="1"/>
  <c r="D19" i="1"/>
  <c r="D92" i="1"/>
  <c r="D94" i="1"/>
  <c r="D96" i="1"/>
  <c r="D98" i="1"/>
  <c r="D100" i="1"/>
  <c r="D102" i="1"/>
  <c r="D124" i="1"/>
  <c r="D126" i="1"/>
  <c r="D128" i="1"/>
  <c r="D43" i="1"/>
  <c r="D45" i="1"/>
  <c r="D47" i="1"/>
  <c r="D51" i="1"/>
  <c r="D59" i="1"/>
  <c r="D61" i="1"/>
  <c r="D63" i="1"/>
  <c r="D67" i="1"/>
  <c r="D75" i="1"/>
  <c r="D77" i="1"/>
  <c r="D79" i="1"/>
  <c r="D81" i="1"/>
  <c r="D84" i="1"/>
  <c r="D23" i="1"/>
  <c r="D35" i="1"/>
  <c r="D88" i="1"/>
  <c r="D106" i="1"/>
  <c r="D118" i="1"/>
  <c r="D11" i="1"/>
  <c r="D13" i="1"/>
  <c r="D15" i="1"/>
  <c r="D62" i="1"/>
  <c r="D85" i="1"/>
  <c r="D103" i="1"/>
  <c r="D107" i="1"/>
  <c r="D115" i="1"/>
  <c r="D119" i="1"/>
  <c r="D123" i="1"/>
  <c r="D39" i="1"/>
  <c r="D97" i="1"/>
  <c r="D122" i="1"/>
  <c r="D7" i="1"/>
  <c r="D27" i="1"/>
  <c r="D29" i="1"/>
  <c r="D31" i="1"/>
  <c r="D46" i="1"/>
  <c r="D52" i="1"/>
  <c r="D56" i="1"/>
  <c r="D64" i="1"/>
  <c r="D71" i="1"/>
  <c r="D90" i="1"/>
  <c r="D108" i="1"/>
  <c r="D110" i="1"/>
  <c r="D112" i="1"/>
  <c r="D114" i="1"/>
  <c r="D116" i="1"/>
  <c r="D129" i="1"/>
  <c r="D14" i="1"/>
  <c r="D78" i="1"/>
  <c r="D30" i="1"/>
  <c r="D55" i="1"/>
  <c r="D113" i="1"/>
  <c r="D18" i="1"/>
  <c r="D34" i="1"/>
  <c r="D50" i="1"/>
  <c r="D66" i="1"/>
  <c r="D82" i="1"/>
  <c r="D101" i="1"/>
  <c r="D117" i="1"/>
  <c r="D6" i="1"/>
  <c r="D22" i="1"/>
  <c r="D38" i="1"/>
  <c r="D54" i="1"/>
  <c r="D70" i="1"/>
  <c r="D87" i="1"/>
  <c r="D105" i="1"/>
  <c r="D121" i="1"/>
  <c r="D10" i="1"/>
  <c r="D12" i="1"/>
  <c r="D21" i="1"/>
  <c r="D26" i="1"/>
  <c r="D28" i="1"/>
  <c r="D37" i="1"/>
  <c r="D42" i="1"/>
  <c r="D44" i="1"/>
  <c r="D53" i="1"/>
  <c r="D58" i="1"/>
  <c r="D60" i="1"/>
  <c r="D69" i="1"/>
  <c r="D74" i="1"/>
  <c r="D76" i="1"/>
  <c r="D86" i="1"/>
  <c r="D93" i="1"/>
  <c r="D95" i="1"/>
  <c r="D104" i="1"/>
  <c r="D109" i="1"/>
  <c r="D111" i="1"/>
  <c r="D120" i="1"/>
  <c r="D125" i="1"/>
  <c r="D127" i="1"/>
  <c r="D131" i="1"/>
  <c r="D5" i="1"/>
  <c r="C132" i="1"/>
  <c r="D9" i="1"/>
  <c r="D17" i="1"/>
  <c r="D25" i="1"/>
  <c r="D33" i="1"/>
  <c r="D41" i="1"/>
  <c r="D49" i="1"/>
  <c r="D57" i="1"/>
  <c r="D65" i="1"/>
  <c r="D73" i="1"/>
  <c r="D132" i="1" l="1"/>
  <c r="B132" i="1"/>
</calcChain>
</file>

<file path=xl/sharedStrings.xml><?xml version="1.0" encoding="utf-8"?>
<sst xmlns="http://schemas.openxmlformats.org/spreadsheetml/2006/main" count="133" uniqueCount="133">
  <si>
    <t>Encours de créances de la France sur les Etats étrangers au 31/12/2016 hors intérêt de retard en millions d'euros</t>
  </si>
  <si>
    <t>Créances APD</t>
  </si>
  <si>
    <t>Créances NAPD</t>
  </si>
  <si>
    <t>Total</t>
  </si>
  <si>
    <t>AFRIQUE DU SUD</t>
  </si>
  <si>
    <t>ALBANIE</t>
  </si>
  <si>
    <t>ALGERIE</t>
  </si>
  <si>
    <t>ANGOLA</t>
  </si>
  <si>
    <t>ANTIGUE ET BARBUDE</t>
  </si>
  <si>
    <t>ARABIE SAOUDITE</t>
  </si>
  <si>
    <t>ARGENTINE</t>
  </si>
  <si>
    <t>ARMENIE</t>
  </si>
  <si>
    <t>AZERBAIDJAN</t>
  </si>
  <si>
    <t>BANGLADESH</t>
  </si>
  <si>
    <t>BENIN</t>
  </si>
  <si>
    <t>BOLIVIE</t>
  </si>
  <si>
    <t>BOSNIE</t>
  </si>
  <si>
    <t>BOTSWANA</t>
  </si>
  <si>
    <t>BRESIL</t>
  </si>
  <si>
    <t>BURKINA-FASO</t>
  </si>
  <si>
    <t>BURUNDI</t>
  </si>
  <si>
    <t>CAMBODGE</t>
  </si>
  <si>
    <t>CAMEROUN</t>
  </si>
  <si>
    <t>CAP-VERT</t>
  </si>
  <si>
    <t>CENTRAFRIQUE</t>
  </si>
  <si>
    <t>CHILI</t>
  </si>
  <si>
    <t>CHINE</t>
  </si>
  <si>
    <t>CHYPRE</t>
  </si>
  <si>
    <t>COLOMBIE</t>
  </si>
  <si>
    <t>COMORES</t>
  </si>
  <si>
    <t>CONGO</t>
  </si>
  <si>
    <t>CONGO (RDC)</t>
  </si>
  <si>
    <t>COREE DU NORD</t>
  </si>
  <si>
    <t>COREE DU SUD</t>
  </si>
  <si>
    <t>COSTA RICA</t>
  </si>
  <si>
    <t>COTE D'IVOIRE</t>
  </si>
  <si>
    <t>CROATIE</t>
  </si>
  <si>
    <t>CUBA</t>
  </si>
  <si>
    <t>DJIBOUTI</t>
  </si>
  <si>
    <t>EGYPTE</t>
  </si>
  <si>
    <t>EQUATEUR</t>
  </si>
  <si>
    <t>ETHIOPIE</t>
  </si>
  <si>
    <t>FIDJI</t>
  </si>
  <si>
    <t>GABON</t>
  </si>
  <si>
    <t>GAMBIE</t>
  </si>
  <si>
    <t>GEORGIE</t>
  </si>
  <si>
    <t>GHANA</t>
  </si>
  <si>
    <t>GRECE</t>
  </si>
  <si>
    <t>GRENADE</t>
  </si>
  <si>
    <t>GUATEMALA</t>
  </si>
  <si>
    <t>GUINEE</t>
  </si>
  <si>
    <t>GUINEE BISSAU</t>
  </si>
  <si>
    <t>GUINEE EQUATORIALE</t>
  </si>
  <si>
    <t>HAITI</t>
  </si>
  <si>
    <t>HONDURAS</t>
  </si>
  <si>
    <t>ILE DOMINIQUE</t>
  </si>
  <si>
    <t>ILES COOK</t>
  </si>
  <si>
    <t>ILES SAMOA OCCIDENTALES</t>
  </si>
  <si>
    <t>INDE</t>
  </si>
  <si>
    <t>INDONESIE</t>
  </si>
  <si>
    <t>IRAK</t>
  </si>
  <si>
    <t>IRAN</t>
  </si>
  <si>
    <t>JAMAIQUE</t>
  </si>
  <si>
    <t>JORDANIE</t>
  </si>
  <si>
    <t>KENYA</t>
  </si>
  <si>
    <t>KIRGHIZIE</t>
  </si>
  <si>
    <t>LESOTHO</t>
  </si>
  <si>
    <t>LIBAN</t>
  </si>
  <si>
    <t>LIBERIA</t>
  </si>
  <si>
    <t>MACEDOINE</t>
  </si>
  <si>
    <t>MADAGASCAR</t>
  </si>
  <si>
    <t>MALAISIE</t>
  </si>
  <si>
    <t>MALAWI</t>
  </si>
  <si>
    <t>MALDIVES</t>
  </si>
  <si>
    <t>MALI</t>
  </si>
  <si>
    <t>MAROC</t>
  </si>
  <si>
    <t>MAURICE</t>
  </si>
  <si>
    <t>MAURITANIE</t>
  </si>
  <si>
    <t>MEXIQUE</t>
  </si>
  <si>
    <t>MONGOLIE</t>
  </si>
  <si>
    <t>MONTENEGRO</t>
  </si>
  <si>
    <t>MOZAMBIQUE</t>
  </si>
  <si>
    <t>MYANMAR</t>
  </si>
  <si>
    <t>NAMIBIE</t>
  </si>
  <si>
    <t>NEPAL</t>
  </si>
  <si>
    <t>NICARAGUA</t>
  </si>
  <si>
    <t>NIGER</t>
  </si>
  <si>
    <t>NIGERIA</t>
  </si>
  <si>
    <t>OMAN</t>
  </si>
  <si>
    <t>OUGANDA</t>
  </si>
  <si>
    <t>OUZBEKISTAN</t>
  </si>
  <si>
    <t>PAKISTAN</t>
  </si>
  <si>
    <t>PANAMA</t>
  </si>
  <si>
    <t>PAPOUASIE</t>
  </si>
  <si>
    <t>PARAGUAY</t>
  </si>
  <si>
    <t>PEROU</t>
  </si>
  <si>
    <t>PHILIPPINES</t>
  </si>
  <si>
    <t>POLOGNE</t>
  </si>
  <si>
    <t>REPUBLIQUE DOMINICAINE</t>
  </si>
  <si>
    <t>RWANDA</t>
  </si>
  <si>
    <t>SAINT KITTS &amp; NEVIS</t>
  </si>
  <si>
    <t>SAINT VINCENT</t>
  </si>
  <si>
    <t>SAINTE LUCIE</t>
  </si>
  <si>
    <t>SALVADOR</t>
  </si>
  <si>
    <t>SAO TOME &amp; PRINCIPE</t>
  </si>
  <si>
    <t>SENEGAL</t>
  </si>
  <si>
    <t>SERBIE</t>
  </si>
  <si>
    <t>SEYCHELLES</t>
  </si>
  <si>
    <t>SIERRA LEONE</t>
  </si>
  <si>
    <t>SOMALIE</t>
  </si>
  <si>
    <t>SOUDAN</t>
  </si>
  <si>
    <t>SRI LANKA</t>
  </si>
  <si>
    <t>SURINAM</t>
  </si>
  <si>
    <t>SYRIE</t>
  </si>
  <si>
    <t>TADJIKISTAN</t>
  </si>
  <si>
    <t>TANZANIE</t>
  </si>
  <si>
    <t>TCHAD</t>
  </si>
  <si>
    <t>THAILANDE</t>
  </si>
  <si>
    <t>TOGO</t>
  </si>
  <si>
    <t>TONGA</t>
  </si>
  <si>
    <t>TUNISIE</t>
  </si>
  <si>
    <t>TURQUIE</t>
  </si>
  <si>
    <t>UKRAINE</t>
  </si>
  <si>
    <t>URUGUAY</t>
  </si>
  <si>
    <t>VANUATU</t>
  </si>
  <si>
    <t>VENEZUELA</t>
  </si>
  <si>
    <t>VIETNAM</t>
  </si>
  <si>
    <t>YEMEN</t>
  </si>
  <si>
    <t>ZAMBIE</t>
  </si>
  <si>
    <t>ZIMBABWE</t>
  </si>
  <si>
    <t xml:space="preserve">Total </t>
  </si>
  <si>
    <t>MULTI PAYS</t>
  </si>
  <si>
    <t>Le terme « multi pays » rassemble des prêts pour lesquels le bénéficiaire n’est pas géographiquement identifiable (ONG, fonds, etc..).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</si>
</sst>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43" fontId="4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1" xfId="0" applyFont="1" applyFill="1" applyBorder="1"/>
    <xf numFmtId="0" fontId="3" fillId="0" borderId="1" xfId="0" applyFont="1" applyFill="1" applyBorder="1"/>
    <xf numFmtId="43" fontId="5" fillId="0" borderId="1" xfId="1" applyFont="1" applyBorder="1"/>
    <xf numFmtId="0" fontId="2" fillId="0" borderId="1" xfId="3" applyFont="1" applyBorder="1"/>
  </cellXfs>
  <cellStyles count="4">
    <cellStyle name="Milliers" xfId="1" builtinId="3"/>
    <cellStyle name="Normal" xfId="0" builtinId="0"/>
    <cellStyle name="Normal_Encours France_ simplifié_ 31 décembre 201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cours%20France_%20simplifi&#233;-31%20d&#233;c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 2016"/>
      <sheetName val="BPIFRANCE"/>
      <sheetName val="BDF"/>
      <sheetName val="NATIXIS"/>
      <sheetName val="AFD"/>
      <sheetName val="Comparaison 2016-2013"/>
      <sheetName val="Effort budgétaire"/>
    </sheetNames>
    <sheetDataSet>
      <sheetData sheetId="0"/>
      <sheetData sheetId="1"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1.254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29.418399999999998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109.899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7.5438999999999998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59.746400000000001</v>
          </cell>
        </row>
        <row r="18">
          <cell r="B18">
            <v>0</v>
          </cell>
          <cell r="C18">
            <v>0</v>
          </cell>
        </row>
        <row r="19">
          <cell r="B19">
            <v>0</v>
          </cell>
          <cell r="C19">
            <v>1.9E-2</v>
          </cell>
        </row>
        <row r="20">
          <cell r="B20">
            <v>0</v>
          </cell>
          <cell r="C20">
            <v>3.3004614999999999E-3</v>
          </cell>
        </row>
        <row r="21">
          <cell r="B21">
            <v>0</v>
          </cell>
          <cell r="C21">
            <v>0</v>
          </cell>
        </row>
        <row r="22">
          <cell r="B22">
            <v>0</v>
          </cell>
          <cell r="C22">
            <v>1.4076000000000002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25">
          <cell r="B25">
            <v>0</v>
          </cell>
          <cell r="C25">
            <v>0.40050000000000002</v>
          </cell>
        </row>
        <row r="26">
          <cell r="B26">
            <v>0</v>
          </cell>
          <cell r="C26">
            <v>0</v>
          </cell>
        </row>
        <row r="27">
          <cell r="B27">
            <v>0</v>
          </cell>
          <cell r="C27">
            <v>31.283499999999997</v>
          </cell>
        </row>
        <row r="28">
          <cell r="B28">
            <v>0</v>
          </cell>
          <cell r="C28">
            <v>0</v>
          </cell>
        </row>
        <row r="29">
          <cell r="B29">
            <v>0</v>
          </cell>
          <cell r="C29">
            <v>0</v>
          </cell>
        </row>
        <row r="30">
          <cell r="B30">
            <v>0</v>
          </cell>
          <cell r="C30">
            <v>2.4722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  <cell r="C32">
            <v>4.7058</v>
          </cell>
        </row>
        <row r="33">
          <cell r="B33">
            <v>0</v>
          </cell>
          <cell r="C33">
            <v>134.46120000000002</v>
          </cell>
        </row>
        <row r="34">
          <cell r="B34">
            <v>0</v>
          </cell>
          <cell r="C34">
            <v>0</v>
          </cell>
        </row>
        <row r="35">
          <cell r="B35">
            <v>0</v>
          </cell>
          <cell r="C35">
            <v>0</v>
          </cell>
        </row>
        <row r="36">
          <cell r="B36">
            <v>0</v>
          </cell>
          <cell r="C36">
            <v>3.8409</v>
          </cell>
        </row>
        <row r="37">
          <cell r="B37">
            <v>0</v>
          </cell>
          <cell r="C37">
            <v>0</v>
          </cell>
        </row>
        <row r="38">
          <cell r="B38">
            <v>0</v>
          </cell>
          <cell r="C38">
            <v>223.51319999999998</v>
          </cell>
        </row>
        <row r="39">
          <cell r="B39">
            <v>0</v>
          </cell>
          <cell r="C39">
            <v>2.9760000000000004</v>
          </cell>
        </row>
        <row r="40">
          <cell r="B40">
            <v>0</v>
          </cell>
          <cell r="C40">
            <v>102.3792</v>
          </cell>
        </row>
        <row r="41">
          <cell r="B41">
            <v>0</v>
          </cell>
          <cell r="C41">
            <v>2.125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1.843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  <cell r="C50">
            <v>0</v>
          </cell>
        </row>
        <row r="51">
          <cell r="B51">
            <v>0</v>
          </cell>
          <cell r="C51">
            <v>0</v>
          </cell>
        </row>
        <row r="52">
          <cell r="B52">
            <v>0</v>
          </cell>
          <cell r="C52">
            <v>0</v>
          </cell>
        </row>
        <row r="53">
          <cell r="B53">
            <v>0</v>
          </cell>
          <cell r="C53">
            <v>0.19949999999999998</v>
          </cell>
        </row>
        <row r="54">
          <cell r="B54">
            <v>0</v>
          </cell>
          <cell r="C54">
            <v>0</v>
          </cell>
        </row>
        <row r="55">
          <cell r="B55">
            <v>0</v>
          </cell>
          <cell r="C55">
            <v>0</v>
          </cell>
        </row>
        <row r="56">
          <cell r="B56">
            <v>0</v>
          </cell>
          <cell r="C56">
            <v>0</v>
          </cell>
        </row>
        <row r="57">
          <cell r="B57">
            <v>0</v>
          </cell>
          <cell r="C57">
            <v>0</v>
          </cell>
        </row>
        <row r="58">
          <cell r="B58">
            <v>0</v>
          </cell>
          <cell r="C58">
            <v>0</v>
          </cell>
        </row>
        <row r="59">
          <cell r="B59">
            <v>0</v>
          </cell>
          <cell r="C59">
            <v>0</v>
          </cell>
        </row>
        <row r="60">
          <cell r="B60">
            <v>0</v>
          </cell>
          <cell r="C60">
            <v>104.15199999999999</v>
          </cell>
        </row>
        <row r="61">
          <cell r="B61">
            <v>0</v>
          </cell>
          <cell r="C61">
            <v>560.32470000000001</v>
          </cell>
        </row>
        <row r="62">
          <cell r="B62">
            <v>0</v>
          </cell>
          <cell r="C62">
            <v>0.97849999999999993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20.442399999999999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B71">
            <v>0</v>
          </cell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4">
          <cell r="B74">
            <v>0</v>
          </cell>
          <cell r="C74">
            <v>0</v>
          </cell>
        </row>
        <row r="75">
          <cell r="B75">
            <v>0</v>
          </cell>
          <cell r="C75">
            <v>0</v>
          </cell>
        </row>
        <row r="76">
          <cell r="B76">
            <v>0</v>
          </cell>
          <cell r="C76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1.9854999999999998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390.8252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  <row r="86">
          <cell r="B86">
            <v>0</v>
          </cell>
          <cell r="C86">
            <v>2.8499999999999998E-2</v>
          </cell>
        </row>
        <row r="87">
          <cell r="B87">
            <v>0</v>
          </cell>
          <cell r="C87">
            <v>0.32400000000000001</v>
          </cell>
        </row>
        <row r="88">
          <cell r="B88">
            <v>0</v>
          </cell>
          <cell r="C88">
            <v>0</v>
          </cell>
        </row>
        <row r="89">
          <cell r="B89">
            <v>0</v>
          </cell>
          <cell r="C89">
            <v>0</v>
          </cell>
        </row>
        <row r="90">
          <cell r="B90">
            <v>0</v>
          </cell>
          <cell r="C90">
            <v>0</v>
          </cell>
        </row>
        <row r="91">
          <cell r="B91">
            <v>78.66</v>
          </cell>
          <cell r="C91">
            <v>700.625</v>
          </cell>
        </row>
        <row r="92">
          <cell r="B92">
            <v>0</v>
          </cell>
          <cell r="C92">
            <v>0</v>
          </cell>
        </row>
        <row r="93">
          <cell r="B93">
            <v>0</v>
          </cell>
          <cell r="C93">
            <v>0</v>
          </cell>
        </row>
        <row r="94">
          <cell r="B94">
            <v>0</v>
          </cell>
          <cell r="C94">
            <v>0</v>
          </cell>
        </row>
        <row r="95">
          <cell r="B95">
            <v>0</v>
          </cell>
          <cell r="C95">
            <v>0</v>
          </cell>
        </row>
        <row r="96">
          <cell r="B96">
            <v>0</v>
          </cell>
          <cell r="C96">
            <v>0</v>
          </cell>
        </row>
        <row r="97">
          <cell r="B97">
            <v>0</v>
          </cell>
          <cell r="C97">
            <v>0</v>
          </cell>
        </row>
        <row r="98">
          <cell r="B98">
            <v>0</v>
          </cell>
          <cell r="C98">
            <v>0.39899999999999997</v>
          </cell>
        </row>
        <row r="99">
          <cell r="B99">
            <v>0</v>
          </cell>
          <cell r="C99">
            <v>0</v>
          </cell>
        </row>
        <row r="100">
          <cell r="B100">
            <v>0</v>
          </cell>
          <cell r="C100">
            <v>0</v>
          </cell>
        </row>
        <row r="101">
          <cell r="B101">
            <v>0</v>
          </cell>
          <cell r="C101">
            <v>0</v>
          </cell>
        </row>
        <row r="102">
          <cell r="B102">
            <v>0</v>
          </cell>
          <cell r="C102">
            <v>0</v>
          </cell>
        </row>
        <row r="103">
          <cell r="B103">
            <v>0</v>
          </cell>
          <cell r="C103">
            <v>0</v>
          </cell>
        </row>
        <row r="104">
          <cell r="B104">
            <v>0</v>
          </cell>
          <cell r="C104">
            <v>0</v>
          </cell>
        </row>
        <row r="105">
          <cell r="B105">
            <v>0</v>
          </cell>
          <cell r="C105">
            <v>0</v>
          </cell>
        </row>
        <row r="106">
          <cell r="B106">
            <v>0</v>
          </cell>
          <cell r="C106">
            <v>55.159199999999998</v>
          </cell>
        </row>
        <row r="107">
          <cell r="B107">
            <v>0</v>
          </cell>
          <cell r="C107">
            <v>0</v>
          </cell>
        </row>
        <row r="108">
          <cell r="B108">
            <v>0</v>
          </cell>
          <cell r="C108">
            <v>0</v>
          </cell>
        </row>
        <row r="109">
          <cell r="B109">
            <v>0</v>
          </cell>
          <cell r="C109">
            <v>38.448</v>
          </cell>
        </row>
        <row r="110">
          <cell r="B110">
            <v>0</v>
          </cell>
          <cell r="C110">
            <v>144.65649999999999</v>
          </cell>
        </row>
        <row r="111">
          <cell r="B111">
            <v>0</v>
          </cell>
          <cell r="C111">
            <v>0</v>
          </cell>
        </row>
        <row r="112">
          <cell r="B112">
            <v>0</v>
          </cell>
          <cell r="C112">
            <v>0</v>
          </cell>
        </row>
        <row r="113">
          <cell r="B113">
            <v>0</v>
          </cell>
          <cell r="C113">
            <v>0</v>
          </cell>
        </row>
        <row r="114">
          <cell r="B114">
            <v>0</v>
          </cell>
          <cell r="C114">
            <v>0</v>
          </cell>
        </row>
        <row r="115">
          <cell r="B115">
            <v>0</v>
          </cell>
          <cell r="C115">
            <v>0</v>
          </cell>
        </row>
        <row r="116">
          <cell r="B116">
            <v>0</v>
          </cell>
          <cell r="C116">
            <v>0</v>
          </cell>
        </row>
        <row r="117">
          <cell r="B117">
            <v>0</v>
          </cell>
          <cell r="C117">
            <v>0</v>
          </cell>
        </row>
        <row r="118">
          <cell r="B118">
            <v>0</v>
          </cell>
          <cell r="C118">
            <v>0</v>
          </cell>
        </row>
        <row r="119">
          <cell r="B119">
            <v>0</v>
          </cell>
          <cell r="C119">
            <v>0</v>
          </cell>
        </row>
        <row r="120">
          <cell r="B120">
            <v>0</v>
          </cell>
          <cell r="C120">
            <v>0</v>
          </cell>
        </row>
        <row r="121">
          <cell r="B121">
            <v>0</v>
          </cell>
          <cell r="C121">
            <v>0</v>
          </cell>
        </row>
        <row r="122">
          <cell r="B122">
            <v>0</v>
          </cell>
          <cell r="C122">
            <v>0</v>
          </cell>
        </row>
        <row r="123">
          <cell r="B123">
            <v>0</v>
          </cell>
          <cell r="C123">
            <v>0</v>
          </cell>
        </row>
        <row r="124">
          <cell r="B124">
            <v>0</v>
          </cell>
          <cell r="C124">
            <v>0</v>
          </cell>
        </row>
        <row r="125">
          <cell r="B125">
            <v>0</v>
          </cell>
          <cell r="C125">
            <v>0</v>
          </cell>
        </row>
        <row r="126">
          <cell r="C126">
            <v>8.7541999999999991</v>
          </cell>
        </row>
        <row r="127">
          <cell r="B127">
            <v>0</v>
          </cell>
          <cell r="C127">
            <v>2.9610000000000003</v>
          </cell>
        </row>
        <row r="128">
          <cell r="B128">
            <v>0</v>
          </cell>
          <cell r="C128">
            <v>85.043999999999997</v>
          </cell>
        </row>
      </sheetData>
      <sheetData sheetId="2">
        <row r="11">
          <cell r="B11">
            <v>0</v>
          </cell>
          <cell r="C11">
            <v>92.568639026247439</v>
          </cell>
        </row>
        <row r="17">
          <cell r="B17">
            <v>0</v>
          </cell>
          <cell r="C17">
            <v>86.215613300430704</v>
          </cell>
        </row>
        <row r="22">
          <cell r="B22">
            <v>10.098641070000001</v>
          </cell>
          <cell r="C22">
            <v>1.3634368899999991</v>
          </cell>
        </row>
        <row r="23">
          <cell r="B23">
            <v>469.77434561999991</v>
          </cell>
          <cell r="C23">
            <v>0</v>
          </cell>
        </row>
        <row r="31">
          <cell r="B31">
            <v>98.757725000000022</v>
          </cell>
          <cell r="C31">
            <v>0</v>
          </cell>
        </row>
        <row r="32">
          <cell r="B32">
            <v>63.737537020000033</v>
          </cell>
          <cell r="C32">
            <v>9.3958500899999891</v>
          </cell>
        </row>
        <row r="36">
          <cell r="B36">
            <v>1608.11643149</v>
          </cell>
          <cell r="C36">
            <v>6.2897059999999977E-2</v>
          </cell>
        </row>
        <row r="38">
          <cell r="B38">
            <v>0</v>
          </cell>
          <cell r="C38">
            <v>124.23</v>
          </cell>
        </row>
        <row r="39">
          <cell r="B39">
            <v>0.28209806999999992</v>
          </cell>
          <cell r="C39">
            <v>0</v>
          </cell>
        </row>
        <row r="40">
          <cell r="B40">
            <v>17.50965957</v>
          </cell>
          <cell r="C40">
            <v>0</v>
          </cell>
        </row>
        <row r="41">
          <cell r="B41">
            <v>0</v>
          </cell>
          <cell r="C41">
            <v>15.641073760000008</v>
          </cell>
        </row>
        <row r="44">
          <cell r="B44">
            <v>0.96079925000000055</v>
          </cell>
          <cell r="C44">
            <v>5.365183609999999</v>
          </cell>
        </row>
        <row r="49">
          <cell r="B49">
            <v>3.7701277224029974</v>
          </cell>
          <cell r="C49">
            <v>0</v>
          </cell>
        </row>
        <row r="51">
          <cell r="B51">
            <v>79.499686460000007</v>
          </cell>
          <cell r="C51">
            <v>1.1242779999999999E-2</v>
          </cell>
        </row>
        <row r="60">
          <cell r="B60">
            <v>117.05847453000003</v>
          </cell>
          <cell r="C60">
            <v>0</v>
          </cell>
        </row>
        <row r="64">
          <cell r="B64">
            <v>1.7093487299999985</v>
          </cell>
          <cell r="C64">
            <v>0</v>
          </cell>
        </row>
        <row r="65">
          <cell r="B65">
            <v>27.989179060000005</v>
          </cell>
          <cell r="C65">
            <v>0</v>
          </cell>
        </row>
        <row r="66">
          <cell r="B66">
            <v>4.4469211099999999</v>
          </cell>
          <cell r="C66">
            <v>0</v>
          </cell>
        </row>
        <row r="69">
          <cell r="B69">
            <v>4.6566128730773924E-16</v>
          </cell>
          <cell r="C69">
            <v>0</v>
          </cell>
        </row>
        <row r="78">
          <cell r="B78">
            <v>5.5855149999999991</v>
          </cell>
          <cell r="C78">
            <v>0</v>
          </cell>
        </row>
        <row r="81">
          <cell r="B81">
            <v>0</v>
          </cell>
          <cell r="C81">
            <v>3.9015978337539119</v>
          </cell>
        </row>
        <row r="82">
          <cell r="B82">
            <v>5.0569999999999997E-2</v>
          </cell>
          <cell r="C82">
            <v>0</v>
          </cell>
        </row>
        <row r="83">
          <cell r="B83">
            <v>6.7885645300000004</v>
          </cell>
          <cell r="C83">
            <v>0</v>
          </cell>
        </row>
        <row r="91">
          <cell r="B91">
            <v>432.26817999000002</v>
          </cell>
          <cell r="C91">
            <v>0</v>
          </cell>
        </row>
        <row r="95">
          <cell r="B95">
            <v>4.6680085400000007</v>
          </cell>
          <cell r="C95">
            <v>0</v>
          </cell>
        </row>
        <row r="98">
          <cell r="B98">
            <v>9.4439849999999992E-2</v>
          </cell>
          <cell r="C98">
            <v>5.006763000000005E-2</v>
          </cell>
        </row>
        <row r="106">
          <cell r="B106">
            <v>0</v>
          </cell>
          <cell r="C106">
            <v>68.130417599553212</v>
          </cell>
        </row>
        <row r="107">
          <cell r="B107">
            <v>13.543101069999995</v>
          </cell>
          <cell r="C107">
            <v>2.0066881800000003</v>
          </cell>
        </row>
        <row r="109">
          <cell r="B109">
            <v>5.8584449999999996E-2</v>
          </cell>
          <cell r="C109">
            <v>10.287934199999999</v>
          </cell>
        </row>
        <row r="110">
          <cell r="B110">
            <v>0.5194645699999999</v>
          </cell>
          <cell r="C110">
            <v>196.73759371284902</v>
          </cell>
        </row>
        <row r="126">
          <cell r="B126">
            <v>25.851193800000008</v>
          </cell>
          <cell r="C126">
            <v>0</v>
          </cell>
        </row>
        <row r="127">
          <cell r="B127">
            <v>54.722005590000002</v>
          </cell>
          <cell r="C127">
            <v>0</v>
          </cell>
        </row>
      </sheetData>
      <sheetData sheetId="3">
        <row r="5">
          <cell r="B5">
            <v>7.91</v>
          </cell>
        </row>
        <row r="7">
          <cell r="B7">
            <v>156.56</v>
          </cell>
        </row>
        <row r="12">
          <cell r="B12">
            <v>25.01</v>
          </cell>
        </row>
        <row r="13">
          <cell r="B13">
            <v>41.85</v>
          </cell>
        </row>
        <row r="14">
          <cell r="B14">
            <v>18.02</v>
          </cell>
        </row>
        <row r="16">
          <cell r="B16">
            <v>3.18</v>
          </cell>
        </row>
        <row r="18">
          <cell r="B18">
            <v>0.25700000000000001</v>
          </cell>
        </row>
        <row r="19">
          <cell r="B19">
            <v>4.1500000000000004</v>
          </cell>
        </row>
        <row r="26">
          <cell r="B26">
            <v>41.895000000000003</v>
          </cell>
        </row>
        <row r="27">
          <cell r="B27">
            <v>533.77</v>
          </cell>
        </row>
        <row r="28">
          <cell r="B28">
            <v>0.15</v>
          </cell>
        </row>
        <row r="29">
          <cell r="B29">
            <v>1.905</v>
          </cell>
        </row>
        <row r="34">
          <cell r="B34">
            <v>0.16</v>
          </cell>
        </row>
        <row r="36">
          <cell r="B36">
            <v>14.83</v>
          </cell>
        </row>
        <row r="40">
          <cell r="B40">
            <v>502.27</v>
          </cell>
        </row>
        <row r="41">
          <cell r="B41">
            <v>101.32</v>
          </cell>
        </row>
        <row r="46">
          <cell r="B46">
            <v>29.09</v>
          </cell>
        </row>
        <row r="57">
          <cell r="B57">
            <v>7.0000000000000007E-2</v>
          </cell>
        </row>
        <row r="59">
          <cell r="B59">
            <v>147.91</v>
          </cell>
        </row>
        <row r="60">
          <cell r="B60">
            <v>382.33</v>
          </cell>
        </row>
        <row r="61">
          <cell r="C61">
            <v>410.74</v>
          </cell>
        </row>
        <row r="64">
          <cell r="B64">
            <v>93.8</v>
          </cell>
        </row>
        <row r="65">
          <cell r="B65">
            <v>13.5</v>
          </cell>
        </row>
        <row r="67">
          <cell r="B67">
            <v>5.32</v>
          </cell>
        </row>
        <row r="68">
          <cell r="B68">
            <v>49.35</v>
          </cell>
        </row>
        <row r="72">
          <cell r="B72">
            <v>0.13</v>
          </cell>
        </row>
        <row r="76">
          <cell r="B76">
            <v>762.67</v>
          </cell>
        </row>
        <row r="78">
          <cell r="B78">
            <v>4.68</v>
          </cell>
        </row>
        <row r="79">
          <cell r="B79">
            <v>34.21</v>
          </cell>
        </row>
        <row r="80">
          <cell r="B80">
            <v>14.93</v>
          </cell>
        </row>
        <row r="81">
          <cell r="B81">
            <v>5.56</v>
          </cell>
        </row>
        <row r="83">
          <cell r="B83">
            <v>1.69</v>
          </cell>
        </row>
        <row r="85">
          <cell r="B85">
            <v>4.6500000000000004</v>
          </cell>
        </row>
        <row r="86">
          <cell r="B86">
            <v>0.35</v>
          </cell>
        </row>
        <row r="90">
          <cell r="B90">
            <v>15.53</v>
          </cell>
        </row>
        <row r="91">
          <cell r="B91">
            <v>138.94</v>
          </cell>
        </row>
        <row r="92">
          <cell r="B92">
            <v>0.2</v>
          </cell>
        </row>
        <row r="94">
          <cell r="B94">
            <v>0.92</v>
          </cell>
        </row>
        <row r="95">
          <cell r="B95">
            <v>9.09</v>
          </cell>
        </row>
        <row r="96">
          <cell r="B96">
            <v>41.79</v>
          </cell>
        </row>
        <row r="98">
          <cell r="B98">
            <v>45.35</v>
          </cell>
        </row>
        <row r="103">
          <cell r="B103">
            <v>0.02</v>
          </cell>
        </row>
        <row r="106">
          <cell r="B106">
            <v>10.975</v>
          </cell>
        </row>
        <row r="110">
          <cell r="B110">
            <v>8.93</v>
          </cell>
        </row>
        <row r="111">
          <cell r="B111">
            <v>67.17</v>
          </cell>
        </row>
        <row r="113">
          <cell r="B113">
            <v>11.36</v>
          </cell>
        </row>
        <row r="114">
          <cell r="B114">
            <v>19.998999999999999</v>
          </cell>
        </row>
        <row r="117">
          <cell r="B117">
            <v>1.76</v>
          </cell>
        </row>
        <row r="120">
          <cell r="B120">
            <v>243.45</v>
          </cell>
        </row>
        <row r="121">
          <cell r="B121">
            <v>77.38</v>
          </cell>
        </row>
        <row r="123">
          <cell r="B123">
            <v>4.66</v>
          </cell>
        </row>
        <row r="126">
          <cell r="B126">
            <v>251.89</v>
          </cell>
        </row>
        <row r="128">
          <cell r="B128">
            <v>124.375</v>
          </cell>
        </row>
      </sheetData>
      <sheetData sheetId="4">
        <row r="5">
          <cell r="B5">
            <v>643.75</v>
          </cell>
          <cell r="C5">
            <v>163.68</v>
          </cell>
        </row>
        <row r="7">
          <cell r="B7">
            <v>95.559794830000001</v>
          </cell>
        </row>
        <row r="12">
          <cell r="B12">
            <v>63.060430699174702</v>
          </cell>
        </row>
        <row r="14">
          <cell r="B14">
            <v>14.077661279815</v>
          </cell>
        </row>
        <row r="15">
          <cell r="B15">
            <v>4.6648556499999998</v>
          </cell>
          <cell r="C15">
            <v>2.47709826</v>
          </cell>
        </row>
        <row r="19">
          <cell r="B19">
            <v>1111.8399999999999</v>
          </cell>
          <cell r="C19">
            <v>198.84</v>
          </cell>
        </row>
        <row r="20">
          <cell r="B20">
            <v>118.90214770999999</v>
          </cell>
        </row>
        <row r="22">
          <cell r="B22">
            <v>96.699127959999998</v>
          </cell>
        </row>
        <row r="23">
          <cell r="B23">
            <v>524.27</v>
          </cell>
          <cell r="C23">
            <v>4</v>
          </cell>
        </row>
        <row r="24">
          <cell r="B24">
            <v>20.613411119999999</v>
          </cell>
        </row>
        <row r="25">
          <cell r="C25">
            <v>0.61620856999999996</v>
          </cell>
        </row>
        <row r="27">
          <cell r="B27">
            <v>744.04808642431306</v>
          </cell>
        </row>
        <row r="28">
          <cell r="B28">
            <v>0</v>
          </cell>
        </row>
        <row r="29">
          <cell r="B29">
            <v>1807.03676122759</v>
          </cell>
        </row>
        <row r="31">
          <cell r="B31">
            <v>21.93423495</v>
          </cell>
        </row>
        <row r="32">
          <cell r="B32">
            <v>15.44017397</v>
          </cell>
          <cell r="C32">
            <v>24.27968181</v>
          </cell>
        </row>
        <row r="36">
          <cell r="B36">
            <v>263.44</v>
          </cell>
          <cell r="C36">
            <v>0.01</v>
          </cell>
        </row>
        <row r="39">
          <cell r="B39">
            <v>38.205887909562598</v>
          </cell>
          <cell r="C39">
            <v>13.340796395029001</v>
          </cell>
        </row>
        <row r="40">
          <cell r="B40">
            <v>413.68640957999997</v>
          </cell>
        </row>
        <row r="41">
          <cell r="B41">
            <v>100.81012699933601</v>
          </cell>
        </row>
        <row r="42">
          <cell r="B42">
            <v>91.873581669999993</v>
          </cell>
          <cell r="C42">
            <v>64.694875469999999</v>
          </cell>
        </row>
        <row r="44">
          <cell r="B44">
            <v>207.46134468</v>
          </cell>
        </row>
        <row r="45">
          <cell r="B45">
            <v>0.58786817999999996</v>
          </cell>
        </row>
        <row r="47">
          <cell r="B47">
            <v>321.59130252</v>
          </cell>
        </row>
        <row r="49">
          <cell r="B49">
            <v>3.208051E-2</v>
          </cell>
        </row>
        <row r="51">
          <cell r="B51">
            <v>46.20228221</v>
          </cell>
          <cell r="C51">
            <v>1.7644172600000001</v>
          </cell>
        </row>
        <row r="56">
          <cell r="B56">
            <v>26.569000010200199</v>
          </cell>
        </row>
        <row r="57">
          <cell r="B57">
            <v>0.10115725</v>
          </cell>
          <cell r="C57">
            <v>0.54732533999999999</v>
          </cell>
        </row>
        <row r="59">
          <cell r="B59">
            <v>443.41342732999999</v>
          </cell>
        </row>
        <row r="60">
          <cell r="B60">
            <v>1017.36154258174</v>
          </cell>
          <cell r="C60">
            <v>24.449983142016901</v>
          </cell>
        </row>
        <row r="64">
          <cell r="B64">
            <v>518.18717010267903</v>
          </cell>
        </row>
        <row r="65">
          <cell r="B65">
            <v>565.80992478999997</v>
          </cell>
          <cell r="C65">
            <v>80.426487818992499</v>
          </cell>
        </row>
        <row r="68">
          <cell r="B68">
            <v>167.65597541</v>
          </cell>
          <cell r="C68">
            <v>30</v>
          </cell>
        </row>
        <row r="71">
          <cell r="B71">
            <v>40</v>
          </cell>
        </row>
        <row r="74">
          <cell r="B74">
            <v>14.591797550000001</v>
          </cell>
        </row>
        <row r="75">
          <cell r="B75">
            <v>83.651661410292704</v>
          </cell>
        </row>
        <row r="76">
          <cell r="B76">
            <v>1803.58</v>
          </cell>
          <cell r="C76">
            <v>186.66</v>
          </cell>
        </row>
        <row r="77">
          <cell r="B77">
            <v>255.356261108941</v>
          </cell>
        </row>
        <row r="78">
          <cell r="B78">
            <v>86.024625560000004</v>
          </cell>
          <cell r="C78">
            <v>77.819999999999993</v>
          </cell>
        </row>
        <row r="79">
          <cell r="B79">
            <v>1073.7891183184299</v>
          </cell>
        </row>
        <row r="82">
          <cell r="B82">
            <v>208.74</v>
          </cell>
        </row>
        <row r="84">
          <cell r="B84">
            <v>17.9274207830546</v>
          </cell>
        </row>
        <row r="87">
          <cell r="B87">
            <v>75.217533959999997</v>
          </cell>
        </row>
        <row r="89">
          <cell r="B89">
            <v>31.9290473368902</v>
          </cell>
          <cell r="C89">
            <v>3.1622552698984898</v>
          </cell>
        </row>
        <row r="91">
          <cell r="B91">
            <v>82.513902549999997</v>
          </cell>
        </row>
        <row r="95">
          <cell r="B95">
            <v>59.486765961483698</v>
          </cell>
        </row>
        <row r="96">
          <cell r="B96">
            <v>293.26979342999999</v>
          </cell>
        </row>
        <row r="98">
          <cell r="B98">
            <v>441.69523463215103</v>
          </cell>
        </row>
        <row r="99">
          <cell r="C99">
            <v>10.672611706669199</v>
          </cell>
        </row>
        <row r="101">
          <cell r="B101">
            <v>1.89649807</v>
          </cell>
        </row>
        <row r="102">
          <cell r="B102">
            <v>4.4633194500000002</v>
          </cell>
        </row>
        <row r="105">
          <cell r="B105">
            <v>485.41414943000001</v>
          </cell>
          <cell r="C105">
            <v>79.096383369999998</v>
          </cell>
        </row>
        <row r="107">
          <cell r="B107">
            <v>3.2999179999999999</v>
          </cell>
        </row>
        <row r="109">
          <cell r="B109">
            <v>1.0750793199999999</v>
          </cell>
          <cell r="C109">
            <v>20.07714507</v>
          </cell>
        </row>
        <row r="111">
          <cell r="B111">
            <v>87.740066930741904</v>
          </cell>
        </row>
        <row r="112">
          <cell r="B112">
            <v>37.691592989999997</v>
          </cell>
        </row>
        <row r="115">
          <cell r="B115">
            <v>78.339785710000001</v>
          </cell>
        </row>
        <row r="120">
          <cell r="B120">
            <v>874.49890249074201</v>
          </cell>
        </row>
        <row r="121">
          <cell r="B121">
            <v>578.99</v>
          </cell>
          <cell r="C121">
            <v>102.6</v>
          </cell>
        </row>
        <row r="124">
          <cell r="B124">
            <v>0.84169103999999995</v>
          </cell>
        </row>
        <row r="126">
          <cell r="B126">
            <v>909.00557003474705</v>
          </cell>
        </row>
        <row r="127">
          <cell r="B127">
            <v>1.35472031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tabSelected="1" workbookViewId="0">
      <selection activeCell="D132" sqref="D132"/>
    </sheetView>
  </sheetViews>
  <sheetFormatPr baseColWidth="10" defaultRowHeight="15" x14ac:dyDescent="0.25"/>
  <cols>
    <col min="1" max="1" width="40.85546875" customWidth="1"/>
    <col min="2" max="2" width="28.42578125" customWidth="1"/>
    <col min="3" max="3" width="29.7109375" customWidth="1"/>
    <col min="4" max="4" width="33.140625" customWidth="1"/>
  </cols>
  <sheetData>
    <row r="1" spans="1:4" ht="15.75" x14ac:dyDescent="0.25">
      <c r="A1" s="1" t="s">
        <v>0</v>
      </c>
      <c r="B1" s="1"/>
      <c r="C1" s="1"/>
      <c r="D1" s="1"/>
    </row>
    <row r="2" spans="1:4" ht="15.75" x14ac:dyDescent="0.25">
      <c r="A2" s="2"/>
      <c r="B2" s="2"/>
      <c r="C2" s="2"/>
      <c r="D2" s="2"/>
    </row>
    <row r="3" spans="1:4" ht="15.75" x14ac:dyDescent="0.25">
      <c r="A3" s="2"/>
      <c r="B3" s="2"/>
      <c r="C3" s="2"/>
      <c r="D3" s="2"/>
    </row>
    <row r="4" spans="1:4" ht="15.75" x14ac:dyDescent="0.25">
      <c r="A4" s="3"/>
      <c r="B4" s="4" t="s">
        <v>1</v>
      </c>
      <c r="C4" s="4" t="s">
        <v>2</v>
      </c>
      <c r="D4" s="5" t="s">
        <v>3</v>
      </c>
    </row>
    <row r="5" spans="1:4" ht="15.75" x14ac:dyDescent="0.25">
      <c r="A5" s="6" t="s">
        <v>4</v>
      </c>
      <c r="B5" s="7">
        <f>[1]BPIFRANCE!B5+[1]BDF!B5+[1]NATIXIS!B5+[1]AFD!B5</f>
        <v>651.66</v>
      </c>
      <c r="C5" s="7">
        <f>[1]BPIFRANCE!C5+[1]BDF!C5+[1]NATIXIS!C5+[1]AFD!C5</f>
        <v>163.68</v>
      </c>
      <c r="D5" s="7">
        <f>B5+C5</f>
        <v>815.33999999999992</v>
      </c>
    </row>
    <row r="6" spans="1:4" ht="15.75" x14ac:dyDescent="0.25">
      <c r="A6" s="6" t="s">
        <v>5</v>
      </c>
      <c r="B6" s="7">
        <f>[1]BPIFRANCE!B6+[1]BDF!B6+[1]NATIXIS!B6+[1]AFD!B6</f>
        <v>0</v>
      </c>
      <c r="C6" s="7">
        <f>[1]BPIFRANCE!C6+[1]BDF!C6+[1]NATIXIS!C6+[1]AFD!C6</f>
        <v>1.254</v>
      </c>
      <c r="D6" s="7">
        <f t="shared" ref="D6:D69" si="0">B6+C6</f>
        <v>1.254</v>
      </c>
    </row>
    <row r="7" spans="1:4" ht="15.75" x14ac:dyDescent="0.25">
      <c r="A7" s="6" t="s">
        <v>6</v>
      </c>
      <c r="B7" s="7">
        <f>[1]BPIFRANCE!B7+[1]BDF!B7+[1]NATIXIS!B7+[1]AFD!B7</f>
        <v>252.11979482999999</v>
      </c>
      <c r="C7" s="7">
        <f>[1]BPIFRANCE!C7+[1]BDF!C7+[1]NATIXIS!C7+[1]AFD!C7</f>
        <v>0</v>
      </c>
      <c r="D7" s="7">
        <f t="shared" si="0"/>
        <v>252.11979482999999</v>
      </c>
    </row>
    <row r="8" spans="1:4" ht="15.75" x14ac:dyDescent="0.25">
      <c r="A8" s="6" t="s">
        <v>7</v>
      </c>
      <c r="B8" s="7">
        <f>[1]BPIFRANCE!B8+[1]BDF!B8+[1]NATIXIS!B8+[1]AFD!B8</f>
        <v>0</v>
      </c>
      <c r="C8" s="7">
        <f>[1]BPIFRANCE!C8+[1]BDF!C8+[1]NATIXIS!C8+[1]AFD!C8</f>
        <v>0</v>
      </c>
      <c r="D8" s="7">
        <f t="shared" si="0"/>
        <v>0</v>
      </c>
    </row>
    <row r="9" spans="1:4" ht="15.75" x14ac:dyDescent="0.25">
      <c r="A9" s="6" t="s">
        <v>8</v>
      </c>
      <c r="B9" s="7">
        <f>[1]BPIFRANCE!B9+[1]BDF!B9+[1]NATIXIS!B9+[1]AFD!B9</f>
        <v>0</v>
      </c>
      <c r="C9" s="7">
        <f>[1]BPIFRANCE!C9+[1]BDF!C9+[1]NATIXIS!C9+[1]AFD!C9</f>
        <v>29.418399999999998</v>
      </c>
      <c r="D9" s="7">
        <f t="shared" si="0"/>
        <v>29.418399999999998</v>
      </c>
    </row>
    <row r="10" spans="1:4" ht="15.75" x14ac:dyDescent="0.25">
      <c r="A10" s="6" t="s">
        <v>9</v>
      </c>
      <c r="B10" s="7">
        <f>[1]BPIFRANCE!B10+[1]BDF!B10+[1]NATIXIS!B10+[1]AFD!B10</f>
        <v>0</v>
      </c>
      <c r="C10" s="7">
        <f>[1]BPIFRANCE!C10+[1]BDF!C10+[1]NATIXIS!C10+[1]AFD!C10</f>
        <v>0</v>
      </c>
      <c r="D10" s="7">
        <f t="shared" si="0"/>
        <v>0</v>
      </c>
    </row>
    <row r="11" spans="1:4" ht="15.75" x14ac:dyDescent="0.25">
      <c r="A11" s="6" t="s">
        <v>10</v>
      </c>
      <c r="B11" s="7">
        <f>[1]BPIFRANCE!B11+[1]BDF!B11+[1]NATIXIS!B11+[1]AFD!B11</f>
        <v>0</v>
      </c>
      <c r="C11" s="7">
        <f>[1]BPIFRANCE!C11+[1]BDF!C11+[1]NATIXIS!C11+[1]AFD!C11</f>
        <v>202.46763902624744</v>
      </c>
      <c r="D11" s="7">
        <f t="shared" si="0"/>
        <v>202.46763902624744</v>
      </c>
    </row>
    <row r="12" spans="1:4" ht="15.75" x14ac:dyDescent="0.25">
      <c r="A12" s="6" t="s">
        <v>11</v>
      </c>
      <c r="B12" s="7">
        <f>[1]BPIFRANCE!B12+[1]BDF!B12+[1]NATIXIS!B12+[1]AFD!B12</f>
        <v>88.070430699174707</v>
      </c>
      <c r="C12" s="7">
        <f>[1]BPIFRANCE!C12+[1]BDF!C12+[1]NATIXIS!C12+[1]AFD!C12</f>
        <v>0</v>
      </c>
      <c r="D12" s="7">
        <f t="shared" si="0"/>
        <v>88.070430699174707</v>
      </c>
    </row>
    <row r="13" spans="1:4" ht="15.75" x14ac:dyDescent="0.25">
      <c r="A13" s="6" t="s">
        <v>12</v>
      </c>
      <c r="B13" s="7">
        <f>[1]BPIFRANCE!B13+[1]BDF!B13+[1]NATIXIS!B13+[1]AFD!B13</f>
        <v>41.85</v>
      </c>
      <c r="C13" s="7">
        <f>[1]BPIFRANCE!C13+[1]BDF!C13+[1]NATIXIS!C13+[1]AFD!C13</f>
        <v>0</v>
      </c>
      <c r="D13" s="7">
        <f t="shared" si="0"/>
        <v>41.85</v>
      </c>
    </row>
    <row r="14" spans="1:4" ht="15.75" x14ac:dyDescent="0.25">
      <c r="A14" s="6" t="s">
        <v>13</v>
      </c>
      <c r="B14" s="7">
        <f>[1]BPIFRANCE!B14+[1]BDF!B14+[1]NATIXIS!B14+[1]AFD!B14</f>
        <v>32.097661279815</v>
      </c>
      <c r="C14" s="7">
        <f>[1]BPIFRANCE!C14+[1]BDF!C14+[1]NATIXIS!C14+[1]AFD!C14</f>
        <v>7.5438999999999998</v>
      </c>
      <c r="D14" s="7">
        <f t="shared" si="0"/>
        <v>39.641561279815001</v>
      </c>
    </row>
    <row r="15" spans="1:4" ht="15.75" x14ac:dyDescent="0.25">
      <c r="A15" s="6" t="s">
        <v>14</v>
      </c>
      <c r="B15" s="7">
        <f>[1]BPIFRANCE!B15+[1]BDF!B15+[1]NATIXIS!B15+[1]AFD!B15</f>
        <v>4.6648556499999998</v>
      </c>
      <c r="C15" s="7">
        <f>[1]BPIFRANCE!C15+[1]BDF!C15+[1]NATIXIS!C15+[1]AFD!C15</f>
        <v>2.47709826</v>
      </c>
      <c r="D15" s="7">
        <f t="shared" si="0"/>
        <v>7.1419539099999998</v>
      </c>
    </row>
    <row r="16" spans="1:4" ht="15.75" x14ac:dyDescent="0.25">
      <c r="A16" s="6" t="s">
        <v>15</v>
      </c>
      <c r="B16" s="7">
        <f>[1]BPIFRANCE!B16+[1]BDF!B16+[1]NATIXIS!B16+[1]AFD!B16</f>
        <v>3.18</v>
      </c>
      <c r="C16" s="7">
        <f>[1]BPIFRANCE!C16+[1]BDF!C16+[1]NATIXIS!C16+[1]AFD!C16</f>
        <v>0</v>
      </c>
      <c r="D16" s="7">
        <f t="shared" si="0"/>
        <v>3.18</v>
      </c>
    </row>
    <row r="17" spans="1:8" ht="15.75" x14ac:dyDescent="0.25">
      <c r="A17" s="6" t="s">
        <v>16</v>
      </c>
      <c r="B17" s="7">
        <f>[1]BPIFRANCE!B17+[1]BDF!B17+[1]NATIXIS!B17+[1]AFD!B17</f>
        <v>0</v>
      </c>
      <c r="C17" s="7">
        <f>[1]BPIFRANCE!C17+[1]BDF!C17+[1]NATIXIS!C17+[1]AFD!C17</f>
        <v>145.9620133004307</v>
      </c>
      <c r="D17" s="7">
        <f t="shared" si="0"/>
        <v>145.9620133004307</v>
      </c>
    </row>
    <row r="18" spans="1:8" ht="15.75" x14ac:dyDescent="0.25">
      <c r="A18" s="6" t="s">
        <v>17</v>
      </c>
      <c r="B18" s="7">
        <f>[1]BPIFRANCE!B18+[1]BDF!B18+[1]NATIXIS!B18+[1]AFD!B18</f>
        <v>0.25700000000000001</v>
      </c>
      <c r="C18" s="7">
        <f>[1]BPIFRANCE!C18+[1]BDF!C18+[1]NATIXIS!C18+[1]AFD!C18</f>
        <v>0</v>
      </c>
      <c r="D18" s="7">
        <f t="shared" si="0"/>
        <v>0.25700000000000001</v>
      </c>
    </row>
    <row r="19" spans="1:8" ht="15.75" x14ac:dyDescent="0.25">
      <c r="A19" s="6" t="s">
        <v>18</v>
      </c>
      <c r="B19" s="7">
        <f>[1]BPIFRANCE!B19+[1]BDF!B19+[1]NATIXIS!B19+[1]AFD!B19</f>
        <v>1115.99</v>
      </c>
      <c r="C19" s="7">
        <f>[1]BPIFRANCE!C19+[1]BDF!C19+[1]NATIXIS!C19+[1]AFD!C19</f>
        <v>198.85900000000001</v>
      </c>
      <c r="D19" s="7">
        <f>B19+C19</f>
        <v>1314.8489999999999</v>
      </c>
    </row>
    <row r="20" spans="1:8" ht="15.75" x14ac:dyDescent="0.25">
      <c r="A20" s="6" t="s">
        <v>19</v>
      </c>
      <c r="B20" s="7">
        <f>[1]BPIFRANCE!B20+[1]BDF!B20+[1]NATIXIS!B20+[1]AFD!B20</f>
        <v>118.90214770999999</v>
      </c>
      <c r="C20" s="7">
        <f>[1]BPIFRANCE!C20+[1]BDF!C20+[1]NATIXIS!C20+[1]AFD!C20</f>
        <v>3.3004614999999999E-3</v>
      </c>
      <c r="D20" s="7">
        <f t="shared" si="0"/>
        <v>118.9054481715</v>
      </c>
    </row>
    <row r="21" spans="1:8" ht="15.75" x14ac:dyDescent="0.25">
      <c r="A21" s="6" t="s">
        <v>20</v>
      </c>
      <c r="B21" s="7">
        <f>[1]BPIFRANCE!B21+[1]BDF!B21+[1]NATIXIS!B21+[1]AFD!B21</f>
        <v>0</v>
      </c>
      <c r="C21" s="7">
        <f>[1]BPIFRANCE!C21+[1]BDF!C21+[1]NATIXIS!C21+[1]AFD!C21</f>
        <v>0</v>
      </c>
      <c r="D21" s="7">
        <f t="shared" si="0"/>
        <v>0</v>
      </c>
    </row>
    <row r="22" spans="1:8" ht="15.75" x14ac:dyDescent="0.25">
      <c r="A22" s="6" t="s">
        <v>21</v>
      </c>
      <c r="B22" s="7">
        <f>[1]BPIFRANCE!B22+[1]BDF!B22+[1]NATIXIS!B22+[1]AFD!B22</f>
        <v>106.79776903</v>
      </c>
      <c r="C22" s="7">
        <f>[1]BPIFRANCE!C22+[1]BDF!C22+[1]NATIXIS!C22+[1]AFD!C22</f>
        <v>2.7710368899999995</v>
      </c>
      <c r="D22" s="7">
        <f t="shared" si="0"/>
        <v>109.56880592</v>
      </c>
    </row>
    <row r="23" spans="1:8" ht="15.75" x14ac:dyDescent="0.25">
      <c r="A23" s="6" t="s">
        <v>22</v>
      </c>
      <c r="B23" s="7">
        <f>[1]BPIFRANCE!B23+[1]BDF!B23+[1]NATIXIS!B23+[1]AFD!B23</f>
        <v>994.04434561999983</v>
      </c>
      <c r="C23" s="7">
        <f>[1]BPIFRANCE!C23+[1]BDF!C23+[1]NATIXIS!C23+[1]AFD!C23</f>
        <v>4</v>
      </c>
      <c r="D23" s="7">
        <f t="shared" si="0"/>
        <v>998.04434561999983</v>
      </c>
    </row>
    <row r="24" spans="1:8" ht="15.75" x14ac:dyDescent="0.25">
      <c r="A24" s="6" t="s">
        <v>23</v>
      </c>
      <c r="B24" s="7">
        <f>[1]BPIFRANCE!B24+[1]BDF!B24+[1]NATIXIS!B24+[1]AFD!B24</f>
        <v>20.613411119999999</v>
      </c>
      <c r="C24" s="7">
        <f>[1]BPIFRANCE!C24+[1]BDF!C24+[1]NATIXIS!C24+[1]AFD!C24</f>
        <v>0</v>
      </c>
      <c r="D24" s="7">
        <f t="shared" si="0"/>
        <v>20.613411119999999</v>
      </c>
    </row>
    <row r="25" spans="1:8" ht="15.75" x14ac:dyDescent="0.25">
      <c r="A25" s="6" t="s">
        <v>24</v>
      </c>
      <c r="B25" s="7">
        <f>[1]BPIFRANCE!B25+[1]BDF!B25+[1]NATIXIS!B25+[1]AFD!B25</f>
        <v>0</v>
      </c>
      <c r="C25" s="7">
        <f>[1]BPIFRANCE!C25+[1]BDF!C25+[1]NATIXIS!C25+[1]AFD!C25</f>
        <v>1.01670857</v>
      </c>
      <c r="D25" s="7">
        <f t="shared" si="0"/>
        <v>1.01670857</v>
      </c>
    </row>
    <row r="26" spans="1:8" ht="15.75" x14ac:dyDescent="0.25">
      <c r="A26" s="6" t="s">
        <v>25</v>
      </c>
      <c r="B26" s="7">
        <f>[1]BPIFRANCE!B26+[1]BDF!B26+[1]NATIXIS!B26+[1]AFD!B26</f>
        <v>41.895000000000003</v>
      </c>
      <c r="C26" s="7">
        <f>[1]BPIFRANCE!C26+[1]BDF!C26+[1]NATIXIS!C26+[1]AFD!C26</f>
        <v>0</v>
      </c>
      <c r="D26" s="7">
        <f t="shared" si="0"/>
        <v>41.895000000000003</v>
      </c>
    </row>
    <row r="27" spans="1:8" ht="15.75" x14ac:dyDescent="0.25">
      <c r="A27" s="6" t="s">
        <v>26</v>
      </c>
      <c r="B27" s="7">
        <f>[1]BPIFRANCE!B27+[1]BDF!B27+[1]NATIXIS!B27+[1]AFD!B27</f>
        <v>1277.8180864243132</v>
      </c>
      <c r="C27" s="7">
        <f>[1]BPIFRANCE!C27+[1]BDF!C27+[1]NATIXIS!C27+[1]AFD!C27</f>
        <v>31.283499999999997</v>
      </c>
      <c r="D27" s="7">
        <f t="shared" si="0"/>
        <v>1309.1015864243132</v>
      </c>
      <c r="G27" s="8"/>
      <c r="H27" s="9"/>
    </row>
    <row r="28" spans="1:8" ht="15.75" x14ac:dyDescent="0.25">
      <c r="A28" s="6" t="s">
        <v>27</v>
      </c>
      <c r="B28" s="7">
        <f>[1]BPIFRANCE!B28+[1]BDF!B28+[1]NATIXIS!B28+[1]AFD!B28</f>
        <v>0.15</v>
      </c>
      <c r="C28" s="7">
        <f>[1]BPIFRANCE!C28+[1]BDF!C28+[1]NATIXIS!C28+[1]AFD!C28</f>
        <v>0</v>
      </c>
      <c r="D28" s="7">
        <f t="shared" si="0"/>
        <v>0.15</v>
      </c>
    </row>
    <row r="29" spans="1:8" ht="15.75" x14ac:dyDescent="0.25">
      <c r="A29" s="6" t="s">
        <v>28</v>
      </c>
      <c r="B29" s="7">
        <f>[1]BPIFRANCE!B29+[1]BDF!B29+[1]NATIXIS!B29+[1]AFD!B29</f>
        <v>1808.94176122759</v>
      </c>
      <c r="C29" s="7">
        <f>[1]BPIFRANCE!C29+[1]BDF!C29+[1]NATIXIS!C29+[1]AFD!C29</f>
        <v>0</v>
      </c>
      <c r="D29" s="7">
        <f t="shared" si="0"/>
        <v>1808.94176122759</v>
      </c>
    </row>
    <row r="30" spans="1:8" ht="15.75" x14ac:dyDescent="0.25">
      <c r="A30" s="6" t="s">
        <v>29</v>
      </c>
      <c r="B30" s="7">
        <f>[1]BPIFRANCE!B30+[1]BDF!B30+[1]NATIXIS!B30+[1]AFD!B30</f>
        <v>0</v>
      </c>
      <c r="C30" s="7">
        <f>[1]BPIFRANCE!C30+[1]BDF!C30+[1]NATIXIS!C30+[1]AFD!C30</f>
        <v>2.4722</v>
      </c>
      <c r="D30" s="7">
        <f t="shared" si="0"/>
        <v>2.4722</v>
      </c>
    </row>
    <row r="31" spans="1:8" ht="15.75" x14ac:dyDescent="0.25">
      <c r="A31" s="6" t="s">
        <v>30</v>
      </c>
      <c r="B31" s="7">
        <f>[1]BPIFRANCE!B31+[1]BDF!B31+[1]NATIXIS!B31+[1]AFD!B31</f>
        <v>120.69195995000003</v>
      </c>
      <c r="C31" s="7">
        <f>[1]BPIFRANCE!C31+[1]BDF!C31+[1]NATIXIS!C31+[1]AFD!C31</f>
        <v>0</v>
      </c>
      <c r="D31" s="7">
        <f t="shared" si="0"/>
        <v>120.69195995000003</v>
      </c>
    </row>
    <row r="32" spans="1:8" ht="15.75" x14ac:dyDescent="0.25">
      <c r="A32" s="6" t="s">
        <v>31</v>
      </c>
      <c r="B32" s="7">
        <f>[1]BPIFRANCE!B32+[1]BDF!B32+[1]NATIXIS!B32+[1]AFD!B32</f>
        <v>79.177710990000037</v>
      </c>
      <c r="C32" s="7">
        <f>[1]BPIFRANCE!C32+[1]BDF!C32+[1]NATIXIS!C32+[1]AFD!C32</f>
        <v>38.381331899999992</v>
      </c>
      <c r="D32" s="7">
        <f t="shared" si="0"/>
        <v>117.55904289000003</v>
      </c>
    </row>
    <row r="33" spans="1:4" ht="15.75" x14ac:dyDescent="0.25">
      <c r="A33" s="6" t="s">
        <v>32</v>
      </c>
      <c r="B33" s="7">
        <f>[1]BPIFRANCE!B33+[1]BDF!B33+[1]NATIXIS!B33+[1]AFD!B33</f>
        <v>0</v>
      </c>
      <c r="C33" s="7">
        <f>[1]BPIFRANCE!C33+[1]BDF!C33+[1]NATIXIS!C33+[1]AFD!C33</f>
        <v>134.46120000000002</v>
      </c>
      <c r="D33" s="7">
        <f t="shared" si="0"/>
        <v>134.46120000000002</v>
      </c>
    </row>
    <row r="34" spans="1:4" ht="15.75" x14ac:dyDescent="0.25">
      <c r="A34" s="6" t="s">
        <v>33</v>
      </c>
      <c r="B34" s="7">
        <f>[1]BPIFRANCE!B34+[1]BDF!B34+[1]NATIXIS!B34+[1]AFD!B34</f>
        <v>0.16</v>
      </c>
      <c r="C34" s="7">
        <f>[1]BPIFRANCE!C34+[1]BDF!C34+[1]NATIXIS!C34+[1]AFD!C34</f>
        <v>0</v>
      </c>
      <c r="D34" s="7">
        <f t="shared" si="0"/>
        <v>0.16</v>
      </c>
    </row>
    <row r="35" spans="1:4" ht="15.75" x14ac:dyDescent="0.25">
      <c r="A35" s="6" t="s">
        <v>34</v>
      </c>
      <c r="B35" s="7">
        <f>[1]BPIFRANCE!B35+[1]BDF!B35+[1]NATIXIS!B35+[1]AFD!B35</f>
        <v>0</v>
      </c>
      <c r="C35" s="7">
        <f>[1]BPIFRANCE!C35+[1]BDF!C35+[1]NATIXIS!C35+[1]AFD!C35</f>
        <v>0</v>
      </c>
      <c r="D35" s="7">
        <f t="shared" si="0"/>
        <v>0</v>
      </c>
    </row>
    <row r="36" spans="1:4" ht="15.75" x14ac:dyDescent="0.25">
      <c r="A36" s="6" t="s">
        <v>35</v>
      </c>
      <c r="B36" s="7">
        <f>[1]BPIFRANCE!B36+[1]BDF!B36+[1]NATIXIS!B36+[1]AFD!B36</f>
        <v>1886.3864314899999</v>
      </c>
      <c r="C36" s="7">
        <f>[1]BPIFRANCE!C36+[1]BDF!C36+[1]NATIXIS!C36+[1]AFD!C36</f>
        <v>3.9137970599999998</v>
      </c>
      <c r="D36" s="7">
        <f t="shared" si="0"/>
        <v>1890.3002285499999</v>
      </c>
    </row>
    <row r="37" spans="1:4" ht="15.75" x14ac:dyDescent="0.25">
      <c r="A37" s="6" t="s">
        <v>36</v>
      </c>
      <c r="B37" s="7">
        <f>[1]BPIFRANCE!B37+[1]BDF!B37+[1]NATIXIS!B37+[1]AFD!B37</f>
        <v>0</v>
      </c>
      <c r="C37" s="7">
        <f>[1]BPIFRANCE!C37+[1]BDF!C37+[1]NATIXIS!C37+[1]AFD!C37</f>
        <v>0</v>
      </c>
      <c r="D37" s="7">
        <f t="shared" si="0"/>
        <v>0</v>
      </c>
    </row>
    <row r="38" spans="1:4" ht="15.75" x14ac:dyDescent="0.25">
      <c r="A38" s="6" t="s">
        <v>37</v>
      </c>
      <c r="B38" s="7">
        <f>[1]BPIFRANCE!B38+[1]BDF!B38+[1]NATIXIS!B38+[1]AFD!B38</f>
        <v>0</v>
      </c>
      <c r="C38" s="7">
        <f>[1]BPIFRANCE!C38+[1]BDF!C38+[1]NATIXIS!C38+[1]AFD!C38</f>
        <v>347.7432</v>
      </c>
      <c r="D38" s="7">
        <f t="shared" si="0"/>
        <v>347.7432</v>
      </c>
    </row>
    <row r="39" spans="1:4" ht="15.75" x14ac:dyDescent="0.25">
      <c r="A39" s="6" t="s">
        <v>38</v>
      </c>
      <c r="B39" s="7">
        <f>[1]BPIFRANCE!B39+[1]BDF!B39+[1]NATIXIS!B39+[1]AFD!B39</f>
        <v>38.487985979562595</v>
      </c>
      <c r="C39" s="7">
        <f>[1]BPIFRANCE!C39+[1]BDF!C39+[1]NATIXIS!C39+[1]AFD!C39</f>
        <v>16.316796395029002</v>
      </c>
      <c r="D39" s="7">
        <f t="shared" si="0"/>
        <v>54.804782374591596</v>
      </c>
    </row>
    <row r="40" spans="1:4" ht="15.75" x14ac:dyDescent="0.25">
      <c r="A40" s="6" t="s">
        <v>39</v>
      </c>
      <c r="B40" s="7">
        <f>[1]BPIFRANCE!B40+[1]BDF!B40+[1]NATIXIS!B40+[1]AFD!B40</f>
        <v>933.46606915000007</v>
      </c>
      <c r="C40" s="7">
        <f>[1]BPIFRANCE!C40+[1]BDF!C40+[1]NATIXIS!C40+[1]AFD!C40</f>
        <v>102.3792</v>
      </c>
      <c r="D40" s="7">
        <f t="shared" si="0"/>
        <v>1035.8452691500001</v>
      </c>
    </row>
    <row r="41" spans="1:4" ht="15.75" x14ac:dyDescent="0.25">
      <c r="A41" s="6" t="s">
        <v>40</v>
      </c>
      <c r="B41" s="7">
        <f>[1]BPIFRANCE!B41+[1]BDF!B41+[1]NATIXIS!B41+[1]AFD!B41</f>
        <v>202.130126999336</v>
      </c>
      <c r="C41" s="7">
        <f>[1]BPIFRANCE!C41+[1]BDF!C41+[1]NATIXIS!C41+[1]AFD!C41</f>
        <v>17.766073760000008</v>
      </c>
      <c r="D41" s="7">
        <f t="shared" si="0"/>
        <v>219.89620075933601</v>
      </c>
    </row>
    <row r="42" spans="1:4" ht="15.75" x14ac:dyDescent="0.25">
      <c r="A42" s="6" t="s">
        <v>41</v>
      </c>
      <c r="B42" s="7">
        <f>[1]BPIFRANCE!B42+[1]BDF!B42+[1]NATIXIS!B42+[1]AFD!B42</f>
        <v>91.873581669999993</v>
      </c>
      <c r="C42" s="7">
        <f>[1]BPIFRANCE!C42+[1]BDF!C42+[1]NATIXIS!C42+[1]AFD!C42</f>
        <v>64.694875469999999</v>
      </c>
      <c r="D42" s="7">
        <f t="shared" si="0"/>
        <v>156.56845713999999</v>
      </c>
    </row>
    <row r="43" spans="1:4" ht="15.75" x14ac:dyDescent="0.25">
      <c r="A43" s="6" t="s">
        <v>42</v>
      </c>
      <c r="B43" s="7">
        <f>[1]BPIFRANCE!B43+[1]BDF!B43+[1]NATIXIS!B43+[1]AFD!B43</f>
        <v>0</v>
      </c>
      <c r="C43" s="7">
        <f>[1]BPIFRANCE!C43+[1]BDF!C43+[1]NATIXIS!C43+[1]AFD!C43</f>
        <v>0</v>
      </c>
      <c r="D43" s="7">
        <f t="shared" si="0"/>
        <v>0</v>
      </c>
    </row>
    <row r="44" spans="1:4" ht="15.75" x14ac:dyDescent="0.25">
      <c r="A44" s="6" t="s">
        <v>43</v>
      </c>
      <c r="B44" s="7">
        <f>[1]BPIFRANCE!B44+[1]BDF!B44+[1]NATIXIS!B44+[1]AFD!B44</f>
        <v>208.42214393</v>
      </c>
      <c r="C44" s="7">
        <f>[1]BPIFRANCE!C44+[1]BDF!C44+[1]NATIXIS!C44+[1]AFD!C44</f>
        <v>7.208183609999999</v>
      </c>
      <c r="D44" s="7">
        <f t="shared" si="0"/>
        <v>215.63032754</v>
      </c>
    </row>
    <row r="45" spans="1:4" ht="15.75" x14ac:dyDescent="0.25">
      <c r="A45" s="6" t="s">
        <v>44</v>
      </c>
      <c r="B45" s="7">
        <f>[1]BPIFRANCE!B45+[1]BDF!B45+[1]NATIXIS!B45+[1]AFD!B45</f>
        <v>0.58786817999999996</v>
      </c>
      <c r="C45" s="7">
        <f>[1]BPIFRANCE!C45+[1]BDF!C45+[1]NATIXIS!C45+[1]AFD!C45</f>
        <v>0</v>
      </c>
      <c r="D45" s="7">
        <f t="shared" si="0"/>
        <v>0.58786817999999996</v>
      </c>
    </row>
    <row r="46" spans="1:4" ht="15.75" x14ac:dyDescent="0.25">
      <c r="A46" s="6" t="s">
        <v>45</v>
      </c>
      <c r="B46" s="7">
        <f>[1]BPIFRANCE!B46+[1]BDF!B46+[1]NATIXIS!B46+[1]AFD!B46</f>
        <v>29.09</v>
      </c>
      <c r="C46" s="7">
        <f>[1]BPIFRANCE!C46+[1]BDF!C46+[1]NATIXIS!C46+[1]AFD!C46</f>
        <v>0</v>
      </c>
      <c r="D46" s="7">
        <f t="shared" si="0"/>
        <v>29.09</v>
      </c>
    </row>
    <row r="47" spans="1:4" ht="15.75" x14ac:dyDescent="0.25">
      <c r="A47" s="6" t="s">
        <v>46</v>
      </c>
      <c r="B47" s="7">
        <f>[1]BPIFRANCE!B47+[1]BDF!B47+[1]NATIXIS!B47+[1]AFD!B47</f>
        <v>321.59130252</v>
      </c>
      <c r="C47" s="7">
        <f>[1]BPIFRANCE!C47+[1]BDF!C47+[1]NATIXIS!C47+[1]AFD!C47</f>
        <v>0</v>
      </c>
      <c r="D47" s="7">
        <f t="shared" si="0"/>
        <v>321.59130252</v>
      </c>
    </row>
    <row r="48" spans="1:4" ht="15.75" x14ac:dyDescent="0.25">
      <c r="A48" s="6" t="s">
        <v>47</v>
      </c>
      <c r="B48" s="7">
        <f>[1]BPIFRANCE!B48+[1]BDF!B48+[1]NATIXIS!B48+[1]AFD!B48</f>
        <v>0</v>
      </c>
      <c r="C48" s="7">
        <f>[1]BPIFRANCE!C48+[1]BDF!C48+[1]NATIXIS!C48+[1]AFD!C48+11404.84493664</f>
        <v>11404.84493664</v>
      </c>
      <c r="D48" s="7">
        <f t="shared" si="0"/>
        <v>11404.84493664</v>
      </c>
    </row>
    <row r="49" spans="1:4" ht="15.75" x14ac:dyDescent="0.25">
      <c r="A49" s="6" t="s">
        <v>48</v>
      </c>
      <c r="B49" s="7">
        <f>[1]BPIFRANCE!B49+[1]BDF!B49+[1]NATIXIS!B49+[1]AFD!B49</f>
        <v>3.8022082324029975</v>
      </c>
      <c r="C49" s="7">
        <f>[1]BPIFRANCE!C49+[1]BDF!C49+[1]NATIXIS!C49+[1]AFD!C49</f>
        <v>0</v>
      </c>
      <c r="D49" s="7">
        <f t="shared" si="0"/>
        <v>3.8022082324029975</v>
      </c>
    </row>
    <row r="50" spans="1:4" ht="15.75" x14ac:dyDescent="0.25">
      <c r="A50" s="6" t="s">
        <v>49</v>
      </c>
      <c r="B50" s="7">
        <f>[1]BPIFRANCE!B50+[1]BDF!B50+[1]NATIXIS!B50+[1]AFD!B50</f>
        <v>0</v>
      </c>
      <c r="C50" s="7">
        <f>[1]BPIFRANCE!C50+[1]BDF!C50+[1]NATIXIS!C50+[1]AFD!C50</f>
        <v>0</v>
      </c>
      <c r="D50" s="7">
        <f t="shared" si="0"/>
        <v>0</v>
      </c>
    </row>
    <row r="51" spans="1:4" ht="15.75" x14ac:dyDescent="0.25">
      <c r="A51" s="6" t="s">
        <v>50</v>
      </c>
      <c r="B51" s="7">
        <f>[1]BPIFRANCE!B51+[1]BDF!B51+[1]NATIXIS!B51+[1]AFD!B51</f>
        <v>125.70196867000001</v>
      </c>
      <c r="C51" s="7">
        <f>[1]BPIFRANCE!C51+[1]BDF!C51+[1]NATIXIS!C51+[1]AFD!C51</f>
        <v>1.77566004</v>
      </c>
      <c r="D51" s="7">
        <f t="shared" si="0"/>
        <v>127.47762871000002</v>
      </c>
    </row>
    <row r="52" spans="1:4" ht="15.75" x14ac:dyDescent="0.25">
      <c r="A52" s="6" t="s">
        <v>51</v>
      </c>
      <c r="B52" s="7">
        <f>[1]BPIFRANCE!B52+[1]BDF!B52+[1]NATIXIS!B52+[1]AFD!B52</f>
        <v>0</v>
      </c>
      <c r="C52" s="7">
        <f>[1]BPIFRANCE!C52+[1]BDF!C52+[1]NATIXIS!C52+[1]AFD!C52</f>
        <v>0</v>
      </c>
      <c r="D52" s="7">
        <f t="shared" si="0"/>
        <v>0</v>
      </c>
    </row>
    <row r="53" spans="1:4" ht="15.75" x14ac:dyDescent="0.25">
      <c r="A53" s="6" t="s">
        <v>52</v>
      </c>
      <c r="B53" s="7">
        <f>[1]BPIFRANCE!B53+[1]BDF!B53+[1]NATIXIS!B53+[1]AFD!B53</f>
        <v>0</v>
      </c>
      <c r="C53" s="7">
        <f>[1]BPIFRANCE!C53+[1]BDF!C53+[1]NATIXIS!C53+[1]AFD!C53</f>
        <v>0.19949999999999998</v>
      </c>
      <c r="D53" s="7">
        <f t="shared" si="0"/>
        <v>0.19949999999999998</v>
      </c>
    </row>
    <row r="54" spans="1:4" ht="15.75" x14ac:dyDescent="0.25">
      <c r="A54" s="6" t="s">
        <v>53</v>
      </c>
      <c r="B54" s="7">
        <f>[1]BPIFRANCE!B54+[1]BDF!B54+[1]NATIXIS!B54+[1]AFD!B54</f>
        <v>0</v>
      </c>
      <c r="C54" s="7">
        <f>[1]BPIFRANCE!C54+[1]BDF!C54+[1]NATIXIS!C54+[1]AFD!C54</f>
        <v>0</v>
      </c>
      <c r="D54" s="7">
        <f t="shared" si="0"/>
        <v>0</v>
      </c>
    </row>
    <row r="55" spans="1:4" ht="15.75" x14ac:dyDescent="0.25">
      <c r="A55" s="6" t="s">
        <v>54</v>
      </c>
      <c r="B55" s="7">
        <f>[1]BPIFRANCE!B55+[1]BDF!B55+[1]NATIXIS!B55+[1]AFD!B55</f>
        <v>0</v>
      </c>
      <c r="C55" s="7">
        <f>[1]BPIFRANCE!C55+[1]BDF!C55+[1]NATIXIS!C55+[1]AFD!C55</f>
        <v>0</v>
      </c>
      <c r="D55" s="7">
        <f t="shared" si="0"/>
        <v>0</v>
      </c>
    </row>
    <row r="56" spans="1:4" ht="15.75" x14ac:dyDescent="0.25">
      <c r="A56" s="6" t="s">
        <v>55</v>
      </c>
      <c r="B56" s="7">
        <f>[1]BPIFRANCE!B56+[1]BDF!B56+[1]NATIXIS!B56+[1]AFD!B56</f>
        <v>26.569000010200199</v>
      </c>
      <c r="C56" s="7">
        <f>[1]BPIFRANCE!C56+[1]BDF!C56+[1]NATIXIS!C56+[1]AFD!C56</f>
        <v>0</v>
      </c>
      <c r="D56" s="7">
        <f t="shared" si="0"/>
        <v>26.569000010200199</v>
      </c>
    </row>
    <row r="57" spans="1:4" ht="15.75" x14ac:dyDescent="0.25">
      <c r="A57" s="6" t="s">
        <v>56</v>
      </c>
      <c r="B57" s="7">
        <f>[1]BPIFRANCE!B57+[1]BDF!B57+[1]NATIXIS!B57+[1]AFD!B57</f>
        <v>0.17115725000000001</v>
      </c>
      <c r="C57" s="7">
        <f>[1]BPIFRANCE!C57+[1]BDF!C57+[1]NATIXIS!C57+[1]AFD!C57</f>
        <v>0.54732533999999999</v>
      </c>
      <c r="D57" s="7">
        <f t="shared" si="0"/>
        <v>0.71848259000000003</v>
      </c>
    </row>
    <row r="58" spans="1:4" ht="15.75" x14ac:dyDescent="0.25">
      <c r="A58" s="6" t="s">
        <v>57</v>
      </c>
      <c r="B58" s="7">
        <f>[1]BPIFRANCE!B58+[1]BDF!B58+[1]NATIXIS!B58+[1]AFD!B58</f>
        <v>0</v>
      </c>
      <c r="C58" s="7">
        <f>[1]BPIFRANCE!C58+[1]BDF!C58+[1]NATIXIS!C58+[1]AFD!C58</f>
        <v>0</v>
      </c>
      <c r="D58" s="7">
        <f t="shared" si="0"/>
        <v>0</v>
      </c>
    </row>
    <row r="59" spans="1:4" ht="15.75" x14ac:dyDescent="0.25">
      <c r="A59" s="6" t="s">
        <v>58</v>
      </c>
      <c r="B59" s="7">
        <f>[1]BPIFRANCE!B59+[1]BDF!B59+[1]NATIXIS!B59+[1]AFD!B59</f>
        <v>591.32342732999996</v>
      </c>
      <c r="C59" s="7">
        <f>[1]BPIFRANCE!C59+[1]BDF!C59+[1]NATIXIS!C59+[1]AFD!C59</f>
        <v>0</v>
      </c>
      <c r="D59" s="7">
        <f t="shared" si="0"/>
        <v>591.32342732999996</v>
      </c>
    </row>
    <row r="60" spans="1:4" ht="15.75" x14ac:dyDescent="0.25">
      <c r="A60" s="6" t="s">
        <v>59</v>
      </c>
      <c r="B60" s="7">
        <f>[1]BPIFRANCE!B60+[1]BDF!B60+[1]NATIXIS!B60+[1]AFD!B60</f>
        <v>1516.7500171117399</v>
      </c>
      <c r="C60" s="7">
        <f>[1]BPIFRANCE!C60+[1]BDF!C60+[1]NATIXIS!C60+[1]AFD!C60</f>
        <v>128.60198314201688</v>
      </c>
      <c r="D60" s="7">
        <f t="shared" si="0"/>
        <v>1645.3520002537568</v>
      </c>
    </row>
    <row r="61" spans="1:4" ht="15.75" x14ac:dyDescent="0.25">
      <c r="A61" s="6" t="s">
        <v>60</v>
      </c>
      <c r="B61" s="7">
        <f>[1]BPIFRANCE!B61+[1]BDF!B61+[1]NATIXIS!B61+[1]AFD!B61</f>
        <v>0</v>
      </c>
      <c r="C61" s="7">
        <f>[1]BPIFRANCE!C61+[1]BDF!C61+[1]NATIXIS!C61+[1]AFD!C61</f>
        <v>971.06470000000002</v>
      </c>
      <c r="D61" s="7">
        <f t="shared" si="0"/>
        <v>971.06470000000002</v>
      </c>
    </row>
    <row r="62" spans="1:4" ht="15.75" x14ac:dyDescent="0.25">
      <c r="A62" s="6" t="s">
        <v>61</v>
      </c>
      <c r="B62" s="7">
        <f>[1]BPIFRANCE!B62+[1]BDF!B62+[1]NATIXIS!B62+[1]AFD!B62</f>
        <v>0</v>
      </c>
      <c r="C62" s="7">
        <f>[1]BPIFRANCE!C62+[1]BDF!C62+[1]NATIXIS!C62+[1]AFD!C62</f>
        <v>0.97849999999999993</v>
      </c>
      <c r="D62" s="7">
        <f t="shared" si="0"/>
        <v>0.97849999999999993</v>
      </c>
    </row>
    <row r="63" spans="1:4" ht="15.75" x14ac:dyDescent="0.25">
      <c r="A63" s="6" t="s">
        <v>62</v>
      </c>
      <c r="B63" s="7">
        <f>[1]BPIFRANCE!B63+[1]BDF!B63+[1]NATIXIS!B63+[1]AFD!B63</f>
        <v>0</v>
      </c>
      <c r="C63" s="7">
        <f>[1]BPIFRANCE!C63+[1]BDF!C63+[1]NATIXIS!C63+[1]AFD!C63</f>
        <v>0</v>
      </c>
      <c r="D63" s="7">
        <f t="shared" si="0"/>
        <v>0</v>
      </c>
    </row>
    <row r="64" spans="1:4" ht="15.75" x14ac:dyDescent="0.25">
      <c r="A64" s="10" t="s">
        <v>63</v>
      </c>
      <c r="B64" s="7">
        <f>[1]BPIFRANCE!B64+[1]BDF!B64+[1]NATIXIS!B64+[1]AFD!B64</f>
        <v>613.69651883267898</v>
      </c>
      <c r="C64" s="7">
        <f>[1]BPIFRANCE!C64+[1]BDF!C64+[1]NATIXIS!C64+[1]AFD!C64</f>
        <v>0</v>
      </c>
      <c r="D64" s="7">
        <f t="shared" si="0"/>
        <v>613.69651883267898</v>
      </c>
    </row>
    <row r="65" spans="1:4" ht="15.75" x14ac:dyDescent="0.25">
      <c r="A65" s="6" t="s">
        <v>64</v>
      </c>
      <c r="B65" s="7">
        <f>[1]BPIFRANCE!B65+[1]BDF!B65+[1]NATIXIS!B65+[1]AFD!B65</f>
        <v>607.29910384999994</v>
      </c>
      <c r="C65" s="7">
        <f>[1]BPIFRANCE!C65+[1]BDF!C65+[1]NATIXIS!C65+[1]AFD!C65</f>
        <v>100.8688878189925</v>
      </c>
      <c r="D65" s="7">
        <f t="shared" si="0"/>
        <v>708.1679916689925</v>
      </c>
    </row>
    <row r="66" spans="1:4" ht="15.75" x14ac:dyDescent="0.25">
      <c r="A66" s="6" t="s">
        <v>65</v>
      </c>
      <c r="B66" s="7">
        <f>[1]BPIFRANCE!B66+[1]BDF!B66+[1]NATIXIS!B66+[1]AFD!B66</f>
        <v>4.4469211099999999</v>
      </c>
      <c r="C66" s="7">
        <f>[1]BPIFRANCE!C66+[1]BDF!C66+[1]NATIXIS!C66+[1]AFD!C66</f>
        <v>0</v>
      </c>
      <c r="D66" s="7">
        <f t="shared" si="0"/>
        <v>4.4469211099999999</v>
      </c>
    </row>
    <row r="67" spans="1:4" ht="15.75" x14ac:dyDescent="0.25">
      <c r="A67" s="6" t="s">
        <v>66</v>
      </c>
      <c r="B67" s="7">
        <f>[1]BPIFRANCE!B67+[1]BDF!B67+[1]NATIXIS!B67+[1]AFD!B67</f>
        <v>5.32</v>
      </c>
      <c r="C67" s="7">
        <f>[1]BPIFRANCE!C67+[1]BDF!C67+[1]NATIXIS!C67+[1]AFD!C67</f>
        <v>0</v>
      </c>
      <c r="D67" s="7">
        <f t="shared" si="0"/>
        <v>5.32</v>
      </c>
    </row>
    <row r="68" spans="1:4" ht="15.75" x14ac:dyDescent="0.25">
      <c r="A68" s="6" t="s">
        <v>67</v>
      </c>
      <c r="B68" s="7">
        <f>[1]BPIFRANCE!B68+[1]BDF!B68+[1]NATIXIS!B68+[1]AFD!B68</f>
        <v>217.00597540999999</v>
      </c>
      <c r="C68" s="7">
        <f>[1]BPIFRANCE!C68+[1]BDF!C68+[1]NATIXIS!C68+[1]AFD!C68</f>
        <v>30</v>
      </c>
      <c r="D68" s="7">
        <f t="shared" si="0"/>
        <v>247.00597540999999</v>
      </c>
    </row>
    <row r="69" spans="1:4" ht="15.75" x14ac:dyDescent="0.25">
      <c r="A69" s="6" t="s">
        <v>68</v>
      </c>
      <c r="B69" s="7">
        <f>[1]BPIFRANCE!B69+[1]BDF!B69+[1]NATIXIS!B69+[1]AFD!B69</f>
        <v>4.6566128730773924E-16</v>
      </c>
      <c r="C69" s="7">
        <f>[1]BPIFRANCE!C69+[1]BDF!C69+[1]NATIXIS!C69+[1]AFD!C69</f>
        <v>0</v>
      </c>
      <c r="D69" s="7">
        <f t="shared" si="0"/>
        <v>4.6566128730773924E-16</v>
      </c>
    </row>
    <row r="70" spans="1:4" ht="15.75" x14ac:dyDescent="0.25">
      <c r="A70" s="6" t="s">
        <v>69</v>
      </c>
      <c r="B70" s="7">
        <f>[1]BPIFRANCE!B70+[1]BDF!B70+[1]NATIXIS!B70+[1]AFD!B70</f>
        <v>0</v>
      </c>
      <c r="C70" s="7">
        <f>[1]BPIFRANCE!C70+[1]BDF!C70+[1]NATIXIS!C70+[1]AFD!C70</f>
        <v>0</v>
      </c>
      <c r="D70" s="7">
        <f t="shared" ref="D70:D131" si="1">B70+C70</f>
        <v>0</v>
      </c>
    </row>
    <row r="71" spans="1:4" ht="15.75" x14ac:dyDescent="0.25">
      <c r="A71" s="6" t="s">
        <v>70</v>
      </c>
      <c r="B71" s="7">
        <f>[1]BPIFRANCE!B71+[1]BDF!B71+[1]NATIXIS!B71+[1]AFD!B71</f>
        <v>40</v>
      </c>
      <c r="C71" s="7">
        <f>[1]BPIFRANCE!C71+[1]BDF!C71+[1]NATIXIS!C71+[1]AFD!C71</f>
        <v>0</v>
      </c>
      <c r="D71" s="7">
        <f t="shared" si="1"/>
        <v>40</v>
      </c>
    </row>
    <row r="72" spans="1:4" ht="15.75" x14ac:dyDescent="0.25">
      <c r="A72" s="6" t="s">
        <v>71</v>
      </c>
      <c r="B72" s="7">
        <f>[1]BPIFRANCE!B72+[1]BDF!B72+[1]NATIXIS!B72+[1]AFD!B72</f>
        <v>0.13</v>
      </c>
      <c r="C72" s="7">
        <f>[1]BPIFRANCE!C72+[1]BDF!C72+[1]NATIXIS!C72+[1]AFD!C72</f>
        <v>0</v>
      </c>
      <c r="D72" s="7">
        <f t="shared" si="1"/>
        <v>0.13</v>
      </c>
    </row>
    <row r="73" spans="1:4" ht="15.75" x14ac:dyDescent="0.25">
      <c r="A73" s="6" t="s">
        <v>72</v>
      </c>
      <c r="B73" s="7">
        <f>[1]BPIFRANCE!B73+[1]BDF!B73+[1]NATIXIS!B73+[1]AFD!B73</f>
        <v>0</v>
      </c>
      <c r="C73" s="7">
        <f>[1]BPIFRANCE!C73+[1]BDF!C73+[1]NATIXIS!C73+[1]AFD!C73</f>
        <v>0</v>
      </c>
      <c r="D73" s="7">
        <f t="shared" si="1"/>
        <v>0</v>
      </c>
    </row>
    <row r="74" spans="1:4" ht="15.75" x14ac:dyDescent="0.25">
      <c r="A74" s="6" t="s">
        <v>73</v>
      </c>
      <c r="B74" s="7">
        <f>[1]BPIFRANCE!B74+[1]BDF!B74+[1]NATIXIS!B74+[1]AFD!B74</f>
        <v>14.591797550000001</v>
      </c>
      <c r="C74" s="7">
        <f>[1]BPIFRANCE!C74+[1]BDF!C74+[1]NATIXIS!C74+[1]AFD!C74</f>
        <v>0</v>
      </c>
      <c r="D74" s="7">
        <f t="shared" si="1"/>
        <v>14.591797550000001</v>
      </c>
    </row>
    <row r="75" spans="1:4" ht="15.75" x14ac:dyDescent="0.25">
      <c r="A75" s="6" t="s">
        <v>74</v>
      </c>
      <c r="B75" s="7">
        <f>[1]BPIFRANCE!B75+[1]BDF!B75+[1]NATIXIS!B75+[1]AFD!B75</f>
        <v>83.651661410292704</v>
      </c>
      <c r="C75" s="7">
        <f>[1]BPIFRANCE!C75+[1]BDF!C75+[1]NATIXIS!C75+[1]AFD!C75</f>
        <v>0</v>
      </c>
      <c r="D75" s="7">
        <f t="shared" si="1"/>
        <v>83.651661410292704</v>
      </c>
    </row>
    <row r="76" spans="1:4" ht="15.75" x14ac:dyDescent="0.25">
      <c r="A76" s="6" t="s">
        <v>75</v>
      </c>
      <c r="B76" s="7">
        <f>[1]BPIFRANCE!B76+[1]BDF!B76+[1]NATIXIS!B76+[1]AFD!B76</f>
        <v>2566.25</v>
      </c>
      <c r="C76" s="7">
        <f>[1]BPIFRANCE!C76+[1]BDF!C76+[1]NATIXIS!C76+[1]AFD!C76</f>
        <v>186.66</v>
      </c>
      <c r="D76" s="7">
        <f t="shared" si="1"/>
        <v>2752.91</v>
      </c>
    </row>
    <row r="77" spans="1:4" ht="15.75" x14ac:dyDescent="0.25">
      <c r="A77" s="6" t="s">
        <v>76</v>
      </c>
      <c r="B77" s="7">
        <f>[1]BPIFRANCE!B77+[1]BDF!B77+[1]NATIXIS!B77+[1]AFD!B77</f>
        <v>255.356261108941</v>
      </c>
      <c r="C77" s="7">
        <f>[1]BPIFRANCE!C77+[1]BDF!C77+[1]NATIXIS!C77+[1]AFD!C77</f>
        <v>0</v>
      </c>
      <c r="D77" s="7">
        <f t="shared" si="1"/>
        <v>255.356261108941</v>
      </c>
    </row>
    <row r="78" spans="1:4" ht="15.75" x14ac:dyDescent="0.25">
      <c r="A78" s="6" t="s">
        <v>77</v>
      </c>
      <c r="B78" s="7">
        <f>[1]BPIFRANCE!B78+[1]BDF!B78+[1]NATIXIS!B78+[1]AFD!B78</f>
        <v>96.290140559999998</v>
      </c>
      <c r="C78" s="7">
        <f>[1]BPIFRANCE!C78+[1]BDF!C78+[1]NATIXIS!C78+[1]AFD!C78</f>
        <v>77.819999999999993</v>
      </c>
      <c r="D78" s="7">
        <f t="shared" si="1"/>
        <v>174.11014055999999</v>
      </c>
    </row>
    <row r="79" spans="1:4" ht="15.75" x14ac:dyDescent="0.25">
      <c r="A79" s="6" t="s">
        <v>78</v>
      </c>
      <c r="B79" s="7">
        <f>[1]BPIFRANCE!B79+[1]BDF!B79+[1]NATIXIS!B79+[1]AFD!B79</f>
        <v>1107.99911831843</v>
      </c>
      <c r="C79" s="7">
        <f>[1]BPIFRANCE!C79+[1]BDF!C79+[1]NATIXIS!C79+[1]AFD!C79</f>
        <v>0</v>
      </c>
      <c r="D79" s="7">
        <f t="shared" si="1"/>
        <v>1107.99911831843</v>
      </c>
    </row>
    <row r="80" spans="1:4" ht="15.75" x14ac:dyDescent="0.25">
      <c r="A80" s="6" t="s">
        <v>79</v>
      </c>
      <c r="B80" s="7">
        <f>[1]BPIFRANCE!B80+[1]BDF!B80+[1]NATIXIS!B80+[1]AFD!B80</f>
        <v>14.93</v>
      </c>
      <c r="C80" s="7">
        <f>[1]BPIFRANCE!C80+[1]BDF!C80+[1]NATIXIS!C80+[1]AFD!C80</f>
        <v>0</v>
      </c>
      <c r="D80" s="7">
        <f t="shared" si="1"/>
        <v>14.93</v>
      </c>
    </row>
    <row r="81" spans="1:4" ht="15.75" x14ac:dyDescent="0.25">
      <c r="A81" s="6" t="s">
        <v>80</v>
      </c>
      <c r="B81" s="7">
        <f>[1]BPIFRANCE!B81+[1]BDF!B81+[1]NATIXIS!B81+[1]AFD!B81</f>
        <v>5.56</v>
      </c>
      <c r="C81" s="7">
        <f>[1]BPIFRANCE!C81+[1]BDF!C81+[1]NATIXIS!C81+[1]AFD!C81</f>
        <v>5.8870978337539119</v>
      </c>
      <c r="D81" s="7">
        <f t="shared" si="1"/>
        <v>11.447097833753912</v>
      </c>
    </row>
    <row r="82" spans="1:4" ht="15.75" x14ac:dyDescent="0.25">
      <c r="A82" s="6" t="s">
        <v>81</v>
      </c>
      <c r="B82" s="7">
        <f>[1]BPIFRANCE!B82+[1]BDF!B82+[1]NATIXIS!B82+[1]AFD!B82</f>
        <v>208.79057</v>
      </c>
      <c r="C82" s="7">
        <f>[1]BPIFRANCE!C82+[1]BDF!C82+[1]NATIXIS!C82+[1]AFD!C82</f>
        <v>0</v>
      </c>
      <c r="D82" s="7">
        <f t="shared" si="1"/>
        <v>208.79057</v>
      </c>
    </row>
    <row r="83" spans="1:4" ht="15.75" x14ac:dyDescent="0.25">
      <c r="A83" s="13" t="s">
        <v>131</v>
      </c>
      <c r="B83" s="7">
        <v>624.78</v>
      </c>
      <c r="C83" s="7">
        <v>143.34</v>
      </c>
      <c r="D83" s="7">
        <v>768.12</v>
      </c>
    </row>
    <row r="84" spans="1:4" ht="15.75" x14ac:dyDescent="0.25">
      <c r="A84" s="6" t="s">
        <v>82</v>
      </c>
      <c r="B84" s="7">
        <f>[1]BPIFRANCE!B83+[1]BDF!B83+[1]NATIXIS!B83+[1]AFD!B83</f>
        <v>8.4785645299999999</v>
      </c>
      <c r="C84" s="7">
        <f>[1]BPIFRANCE!C83+[1]BDF!C83+[1]NATIXIS!C83+[1]AFD!C83</f>
        <v>390.8252</v>
      </c>
      <c r="D84" s="7">
        <f t="shared" si="1"/>
        <v>399.30376452999997</v>
      </c>
    </row>
    <row r="85" spans="1:4" ht="15.75" x14ac:dyDescent="0.25">
      <c r="A85" s="6" t="s">
        <v>83</v>
      </c>
      <c r="B85" s="7">
        <f>[1]BPIFRANCE!B84+[1]BDF!B84+[1]NATIXIS!B84+[1]AFD!B84</f>
        <v>17.9274207830546</v>
      </c>
      <c r="C85" s="7">
        <f>[1]BPIFRANCE!C84+[1]BDF!C84+[1]NATIXIS!C84+[1]AFD!C84</f>
        <v>0</v>
      </c>
      <c r="D85" s="7">
        <f t="shared" si="1"/>
        <v>17.9274207830546</v>
      </c>
    </row>
    <row r="86" spans="1:4" ht="15.75" x14ac:dyDescent="0.25">
      <c r="A86" s="6" t="s">
        <v>84</v>
      </c>
      <c r="B86" s="7">
        <f>[1]BPIFRANCE!B85+[1]BDF!B85+[1]NATIXIS!B85+[1]AFD!B85</f>
        <v>4.6500000000000004</v>
      </c>
      <c r="C86" s="7">
        <f>[1]BPIFRANCE!C85+[1]BDF!C85+[1]NATIXIS!C85+[1]AFD!C85</f>
        <v>0</v>
      </c>
      <c r="D86" s="7">
        <f t="shared" si="1"/>
        <v>4.6500000000000004</v>
      </c>
    </row>
    <row r="87" spans="1:4" ht="15.75" x14ac:dyDescent="0.25">
      <c r="A87" s="6" t="s">
        <v>85</v>
      </c>
      <c r="B87" s="7">
        <f>[1]BPIFRANCE!B86+[1]BDF!B86+[1]NATIXIS!B86+[1]AFD!B86</f>
        <v>0.35</v>
      </c>
      <c r="C87" s="7">
        <f>[1]BPIFRANCE!C86+[1]BDF!C86+[1]NATIXIS!C86+[1]AFD!C86</f>
        <v>2.8499999999999998E-2</v>
      </c>
      <c r="D87" s="7">
        <f t="shared" si="1"/>
        <v>0.37849999999999995</v>
      </c>
    </row>
    <row r="88" spans="1:4" ht="15.75" x14ac:dyDescent="0.25">
      <c r="A88" s="6" t="s">
        <v>86</v>
      </c>
      <c r="B88" s="7">
        <f>[1]BPIFRANCE!B87+[1]BDF!B87+[1]NATIXIS!B87+[1]AFD!B87</f>
        <v>75.217533959999997</v>
      </c>
      <c r="C88" s="7">
        <f>[1]BPIFRANCE!C87+[1]BDF!C87+[1]NATIXIS!C87+[1]AFD!C87</f>
        <v>0.32400000000000001</v>
      </c>
      <c r="D88" s="7">
        <f t="shared" si="1"/>
        <v>75.541533959999995</v>
      </c>
    </row>
    <row r="89" spans="1:4" ht="15.75" x14ac:dyDescent="0.25">
      <c r="A89" s="6" t="s">
        <v>87</v>
      </c>
      <c r="B89" s="7">
        <v>197.558095987098</v>
      </c>
      <c r="C89" s="7"/>
      <c r="D89" s="7">
        <f t="shared" si="1"/>
        <v>197.558095987098</v>
      </c>
    </row>
    <row r="90" spans="1:4" ht="15.75" x14ac:dyDescent="0.25">
      <c r="A90" s="6" t="s">
        <v>88</v>
      </c>
      <c r="B90" s="7">
        <f>[1]BPIFRANCE!B88+[1]BDF!B88+[1]NATIXIS!B88+[1]AFD!B88</f>
        <v>0</v>
      </c>
      <c r="C90" s="7">
        <f>[1]BPIFRANCE!C88+[1]BDF!C88+[1]NATIXIS!C88+[1]AFD!C88</f>
        <v>0</v>
      </c>
      <c r="D90" s="7">
        <f t="shared" si="1"/>
        <v>0</v>
      </c>
    </row>
    <row r="91" spans="1:4" ht="15.75" x14ac:dyDescent="0.25">
      <c r="A91" s="6" t="s">
        <v>89</v>
      </c>
      <c r="B91" s="7">
        <f>[1]BPIFRANCE!B89+[1]BDF!B89+[1]NATIXIS!B89+[1]AFD!B89</f>
        <v>31.9290473368902</v>
      </c>
      <c r="C91" s="7">
        <f>[1]BPIFRANCE!C89+[1]BDF!C89+[1]NATIXIS!C89+[1]AFD!C89</f>
        <v>3.1622552698984898</v>
      </c>
      <c r="D91" s="7">
        <f t="shared" si="1"/>
        <v>35.091302606788688</v>
      </c>
    </row>
    <row r="92" spans="1:4" ht="15.75" x14ac:dyDescent="0.25">
      <c r="A92" s="6" t="s">
        <v>90</v>
      </c>
      <c r="B92" s="7">
        <f>[1]BPIFRANCE!B90+[1]BDF!B90+[1]NATIXIS!B90+[1]AFD!B90</f>
        <v>15.53</v>
      </c>
      <c r="C92" s="7">
        <f>[1]BPIFRANCE!C90+[1]BDF!C90+[1]NATIXIS!C90+[1]AFD!C90</f>
        <v>0</v>
      </c>
      <c r="D92" s="7">
        <f t="shared" si="1"/>
        <v>15.53</v>
      </c>
    </row>
    <row r="93" spans="1:4" ht="15.75" x14ac:dyDescent="0.25">
      <c r="A93" s="6" t="s">
        <v>91</v>
      </c>
      <c r="B93" s="7">
        <f>[1]BPIFRANCE!B91+[1]BDF!B91+[1]NATIXIS!B91+[1]AFD!B91</f>
        <v>732.38208254000006</v>
      </c>
      <c r="C93" s="7">
        <f>[1]BPIFRANCE!C91+[1]BDF!C91+[1]NATIXIS!C91+[1]AFD!C91</f>
        <v>700.625</v>
      </c>
      <c r="D93" s="7">
        <f t="shared" si="1"/>
        <v>1433.0070825400001</v>
      </c>
    </row>
    <row r="94" spans="1:4" ht="15.75" x14ac:dyDescent="0.25">
      <c r="A94" s="6" t="s">
        <v>92</v>
      </c>
      <c r="B94" s="7">
        <f>[1]BPIFRANCE!B92+[1]BDF!B92+[1]NATIXIS!B92+[1]AFD!B92</f>
        <v>0.2</v>
      </c>
      <c r="C94" s="7">
        <f>[1]BPIFRANCE!C92+[1]BDF!C92+[1]NATIXIS!C92+[1]AFD!C92</f>
        <v>0</v>
      </c>
      <c r="D94" s="7">
        <f t="shared" si="1"/>
        <v>0.2</v>
      </c>
    </row>
    <row r="95" spans="1:4" ht="15.75" x14ac:dyDescent="0.25">
      <c r="A95" s="6" t="s">
        <v>93</v>
      </c>
      <c r="B95" s="7">
        <f>[1]BPIFRANCE!B93+[1]BDF!B93+[1]NATIXIS!B93+[1]AFD!B93</f>
        <v>0</v>
      </c>
      <c r="C95" s="7">
        <f>[1]BPIFRANCE!C93+[1]BDF!C93+[1]NATIXIS!C93+[1]AFD!C93</f>
        <v>0</v>
      </c>
      <c r="D95" s="7">
        <f t="shared" si="1"/>
        <v>0</v>
      </c>
    </row>
    <row r="96" spans="1:4" ht="15.75" x14ac:dyDescent="0.25">
      <c r="A96" s="6" t="s">
        <v>94</v>
      </c>
      <c r="B96" s="7">
        <f>[1]BPIFRANCE!B94+[1]BDF!B94+[1]NATIXIS!B94+[1]AFD!B94</f>
        <v>0.92</v>
      </c>
      <c r="C96" s="7">
        <f>[1]BPIFRANCE!C94+[1]BDF!C94+[1]NATIXIS!C94+[1]AFD!C94</f>
        <v>0</v>
      </c>
      <c r="D96" s="7">
        <f t="shared" si="1"/>
        <v>0.92</v>
      </c>
    </row>
    <row r="97" spans="1:4" ht="15.75" x14ac:dyDescent="0.25">
      <c r="A97" s="6" t="s">
        <v>95</v>
      </c>
      <c r="B97" s="7">
        <f>[1]BPIFRANCE!B95+[1]BDF!B95+[1]NATIXIS!B95+[1]AFD!B95</f>
        <v>73.244774501483704</v>
      </c>
      <c r="C97" s="7">
        <f>[1]BPIFRANCE!C95+[1]BDF!C95+[1]NATIXIS!C95+[1]AFD!C95</f>
        <v>0</v>
      </c>
      <c r="D97" s="7">
        <f t="shared" si="1"/>
        <v>73.244774501483704</v>
      </c>
    </row>
    <row r="98" spans="1:4" ht="15.75" x14ac:dyDescent="0.25">
      <c r="A98" s="6" t="s">
        <v>96</v>
      </c>
      <c r="B98" s="7">
        <f>[1]BPIFRANCE!B96+[1]BDF!B96+[1]NATIXIS!B96+[1]AFD!B96</f>
        <v>335.05979343000001</v>
      </c>
      <c r="C98" s="7">
        <f>[1]BPIFRANCE!C96+[1]BDF!C96+[1]NATIXIS!C96+[1]AFD!C96</f>
        <v>0</v>
      </c>
      <c r="D98" s="7">
        <f t="shared" si="1"/>
        <v>335.05979343000001</v>
      </c>
    </row>
    <row r="99" spans="1:4" ht="15.75" x14ac:dyDescent="0.25">
      <c r="A99" s="6" t="s">
        <v>97</v>
      </c>
      <c r="B99" s="7">
        <f>[1]BPIFRANCE!B97+[1]BDF!B97+[1]NATIXIS!B97+[1]AFD!B97</f>
        <v>0</v>
      </c>
      <c r="C99" s="7">
        <f>[1]BPIFRANCE!C97+[1]BDF!C97+[1]NATIXIS!C97+[1]AFD!C97</f>
        <v>0</v>
      </c>
      <c r="D99" s="7">
        <f t="shared" si="1"/>
        <v>0</v>
      </c>
    </row>
    <row r="100" spans="1:4" ht="15.75" x14ac:dyDescent="0.25">
      <c r="A100" s="6" t="s">
        <v>98</v>
      </c>
      <c r="B100" s="7">
        <f>[1]BPIFRANCE!B98+[1]BDF!B98+[1]NATIXIS!B98+[1]AFD!B98</f>
        <v>487.13967448215101</v>
      </c>
      <c r="C100" s="7">
        <f>[1]BPIFRANCE!C98+[1]BDF!C98+[1]NATIXIS!C98+[1]AFD!C98</f>
        <v>0.44906763</v>
      </c>
      <c r="D100" s="7">
        <f t="shared" si="1"/>
        <v>487.58874211215101</v>
      </c>
    </row>
    <row r="101" spans="1:4" ht="15.75" x14ac:dyDescent="0.25">
      <c r="A101" s="10" t="s">
        <v>99</v>
      </c>
      <c r="B101" s="7">
        <f>[1]BPIFRANCE!B99+[1]BDF!B99+[1]NATIXIS!B99+[1]AFD!B99</f>
        <v>0</v>
      </c>
      <c r="C101" s="7">
        <f>[1]BPIFRANCE!C99+[1]BDF!C99+[1]NATIXIS!C99+[1]AFD!C99</f>
        <v>10.672611706669199</v>
      </c>
      <c r="D101" s="7">
        <f t="shared" si="1"/>
        <v>10.672611706669199</v>
      </c>
    </row>
    <row r="102" spans="1:4" ht="15.75" x14ac:dyDescent="0.25">
      <c r="A102" s="6" t="s">
        <v>100</v>
      </c>
      <c r="B102" s="7">
        <f>[1]BPIFRANCE!B100+[1]BDF!B100+[1]NATIXIS!B100+[1]AFD!B100</f>
        <v>0</v>
      </c>
      <c r="C102" s="7">
        <f>[1]BPIFRANCE!C100+[1]BDF!C100+[1]NATIXIS!C100+[1]AFD!C100</f>
        <v>0</v>
      </c>
      <c r="D102" s="7">
        <f t="shared" si="1"/>
        <v>0</v>
      </c>
    </row>
    <row r="103" spans="1:4" ht="15.75" x14ac:dyDescent="0.25">
      <c r="A103" s="6" t="s">
        <v>101</v>
      </c>
      <c r="B103" s="7">
        <f>[1]BPIFRANCE!B101+[1]BDF!B101+[1]NATIXIS!B101+[1]AFD!B101</f>
        <v>1.89649807</v>
      </c>
      <c r="C103" s="7">
        <f>[1]BPIFRANCE!C101+[1]BDF!C101+[1]NATIXIS!C101+[1]AFD!C101</f>
        <v>0</v>
      </c>
      <c r="D103" s="7">
        <f t="shared" si="1"/>
        <v>1.89649807</v>
      </c>
    </row>
    <row r="104" spans="1:4" ht="15.75" x14ac:dyDescent="0.25">
      <c r="A104" s="6" t="s">
        <v>102</v>
      </c>
      <c r="B104" s="7">
        <f>[1]BPIFRANCE!B102+[1]BDF!B102+[1]NATIXIS!B102+[1]AFD!B102</f>
        <v>4.4633194500000002</v>
      </c>
      <c r="C104" s="7">
        <f>[1]BPIFRANCE!C102+[1]BDF!C102+[1]NATIXIS!C102+[1]AFD!C102</f>
        <v>0</v>
      </c>
      <c r="D104" s="7">
        <f t="shared" si="1"/>
        <v>4.4633194500000002</v>
      </c>
    </row>
    <row r="105" spans="1:4" ht="15.75" x14ac:dyDescent="0.25">
      <c r="A105" s="6" t="s">
        <v>103</v>
      </c>
      <c r="B105" s="7">
        <f>[1]BPIFRANCE!B103+[1]BDF!B103+[1]NATIXIS!B103+[1]AFD!B103</f>
        <v>0.02</v>
      </c>
      <c r="C105" s="7">
        <f>[1]BPIFRANCE!C103+[1]BDF!C103+[1]NATIXIS!C103+[1]AFD!C103</f>
        <v>0</v>
      </c>
      <c r="D105" s="7">
        <f t="shared" si="1"/>
        <v>0.02</v>
      </c>
    </row>
    <row r="106" spans="1:4" ht="15.75" x14ac:dyDescent="0.25">
      <c r="A106" s="6" t="s">
        <v>104</v>
      </c>
      <c r="B106" s="7">
        <f>[1]BPIFRANCE!B104+[1]BDF!B104+[1]NATIXIS!B104+[1]AFD!B104</f>
        <v>0</v>
      </c>
      <c r="C106" s="7">
        <f>[1]BPIFRANCE!C104+[1]BDF!C104+[1]NATIXIS!C104+[1]AFD!C104</f>
        <v>0</v>
      </c>
      <c r="D106" s="7">
        <f t="shared" si="1"/>
        <v>0</v>
      </c>
    </row>
    <row r="107" spans="1:4" ht="15.75" x14ac:dyDescent="0.25">
      <c r="A107" s="6" t="s">
        <v>105</v>
      </c>
      <c r="B107" s="7">
        <f>[1]BPIFRANCE!B105+[1]BDF!B105+[1]NATIXIS!B105+[1]AFD!B105</f>
        <v>485.41414943000001</v>
      </c>
      <c r="C107" s="7">
        <f>[1]BPIFRANCE!C105+[1]BDF!C105+[1]NATIXIS!C105+[1]AFD!C105</f>
        <v>79.096383369999998</v>
      </c>
      <c r="D107" s="7">
        <f t="shared" si="1"/>
        <v>564.51053279999996</v>
      </c>
    </row>
    <row r="108" spans="1:4" ht="15.75" x14ac:dyDescent="0.25">
      <c r="A108" s="6" t="s">
        <v>106</v>
      </c>
      <c r="B108" s="7">
        <f>[1]BPIFRANCE!B106+[1]BDF!B106+[1]NATIXIS!B106+[1]AFD!B106</f>
        <v>10.975</v>
      </c>
      <c r="C108" s="7">
        <f>[1]BPIFRANCE!C106+[1]BDF!C106+[1]NATIXIS!C106+[1]AFD!C106</f>
        <v>123.28961759955321</v>
      </c>
      <c r="D108" s="7">
        <f t="shared" si="1"/>
        <v>134.26461759955322</v>
      </c>
    </row>
    <row r="109" spans="1:4" ht="15.75" x14ac:dyDescent="0.25">
      <c r="A109" s="6" t="s">
        <v>107</v>
      </c>
      <c r="B109" s="7">
        <f>[1]BPIFRANCE!B107+[1]BDF!B107+[1]NATIXIS!B107+[1]AFD!B107</f>
        <v>16.843019069999997</v>
      </c>
      <c r="C109" s="7">
        <f>[1]BPIFRANCE!C107+[1]BDF!C107+[1]NATIXIS!C107+[1]AFD!C107</f>
        <v>2.0066881800000003</v>
      </c>
      <c r="D109" s="7">
        <f t="shared" si="1"/>
        <v>18.849707249999998</v>
      </c>
    </row>
    <row r="110" spans="1:4" ht="15.75" x14ac:dyDescent="0.25">
      <c r="A110" s="6" t="s">
        <v>108</v>
      </c>
      <c r="B110" s="7">
        <f>[1]BPIFRANCE!B108+[1]BDF!B108+[1]NATIXIS!B108+[1]AFD!B108</f>
        <v>0</v>
      </c>
      <c r="C110" s="7">
        <f>[1]BPIFRANCE!C108+[1]BDF!C108+[1]NATIXIS!C108+[1]AFD!C108</f>
        <v>0</v>
      </c>
      <c r="D110" s="7">
        <f t="shared" si="1"/>
        <v>0</v>
      </c>
    </row>
    <row r="111" spans="1:4" ht="15.75" x14ac:dyDescent="0.25">
      <c r="A111" s="6" t="s">
        <v>109</v>
      </c>
      <c r="B111" s="7">
        <f>[1]BPIFRANCE!B109+[1]BDF!B109+[1]NATIXIS!B109+[1]AFD!B109</f>
        <v>1.1336637699999998</v>
      </c>
      <c r="C111" s="7">
        <f>[1]BPIFRANCE!C109+[1]BDF!C109+[1]NATIXIS!C109+[1]AFD!C109</f>
        <v>68.813079270000003</v>
      </c>
      <c r="D111" s="7">
        <f t="shared" si="1"/>
        <v>69.946743040000001</v>
      </c>
    </row>
    <row r="112" spans="1:4" ht="15.75" x14ac:dyDescent="0.25">
      <c r="A112" s="6" t="s">
        <v>110</v>
      </c>
      <c r="B112" s="7">
        <f>[1]BPIFRANCE!B110+[1]BDF!B110+[1]NATIXIS!B110+[1]AFD!B110</f>
        <v>9.44946457</v>
      </c>
      <c r="C112" s="7">
        <f>[1]BPIFRANCE!C110+[1]BDF!C110+[1]NATIXIS!C110+[1]AFD!C110</f>
        <v>341.39409371284898</v>
      </c>
      <c r="D112" s="7">
        <f t="shared" si="1"/>
        <v>350.84355828284896</v>
      </c>
    </row>
    <row r="113" spans="1:4" ht="15.75" x14ac:dyDescent="0.25">
      <c r="A113" s="6" t="s">
        <v>111</v>
      </c>
      <c r="B113" s="7">
        <f>[1]BPIFRANCE!B111+[1]BDF!B111+[1]NATIXIS!B111+[1]AFD!B111</f>
        <v>154.91006693074189</v>
      </c>
      <c r="C113" s="7">
        <f>[1]BPIFRANCE!C111+[1]BDF!C111+[1]NATIXIS!C111+[1]AFD!C111</f>
        <v>0</v>
      </c>
      <c r="D113" s="7">
        <f t="shared" si="1"/>
        <v>154.91006693074189</v>
      </c>
    </row>
    <row r="114" spans="1:4" ht="15.75" x14ac:dyDescent="0.25">
      <c r="A114" s="6" t="s">
        <v>112</v>
      </c>
      <c r="B114" s="7">
        <f>[1]BPIFRANCE!B112+[1]BDF!B112+[1]NATIXIS!B112+[1]AFD!B112</f>
        <v>37.691592989999997</v>
      </c>
      <c r="C114" s="7">
        <f>[1]BPIFRANCE!C112+[1]BDF!C112+[1]NATIXIS!C112+[1]AFD!C112</f>
        <v>0</v>
      </c>
      <c r="D114" s="7">
        <f t="shared" si="1"/>
        <v>37.691592989999997</v>
      </c>
    </row>
    <row r="115" spans="1:4" ht="15.75" x14ac:dyDescent="0.25">
      <c r="A115" s="6" t="s">
        <v>113</v>
      </c>
      <c r="B115" s="7">
        <f>[1]BPIFRANCE!B113+[1]BDF!B113+[1]NATIXIS!B113+[1]AFD!B113</f>
        <v>11.36</v>
      </c>
      <c r="C115" s="7">
        <f>[1]BPIFRANCE!C113+[1]BDF!C113+[1]NATIXIS!C113+[1]AFD!C113</f>
        <v>0</v>
      </c>
      <c r="D115" s="7">
        <f t="shared" si="1"/>
        <v>11.36</v>
      </c>
    </row>
    <row r="116" spans="1:4" ht="15.75" x14ac:dyDescent="0.25">
      <c r="A116" s="6" t="s">
        <v>114</v>
      </c>
      <c r="B116" s="7">
        <f>[1]BPIFRANCE!B114+[1]BDF!B114+[1]NATIXIS!B114+[1]AFD!B114</f>
        <v>19.998999999999999</v>
      </c>
      <c r="C116" s="7">
        <f>[1]BPIFRANCE!C114+[1]BDF!C114+[1]NATIXIS!C114+[1]AFD!C114</f>
        <v>0</v>
      </c>
      <c r="D116" s="7">
        <f t="shared" si="1"/>
        <v>19.998999999999999</v>
      </c>
    </row>
    <row r="117" spans="1:4" ht="15.75" x14ac:dyDescent="0.25">
      <c r="A117" s="6" t="s">
        <v>115</v>
      </c>
      <c r="B117" s="7">
        <f>[1]BPIFRANCE!B115+[1]BDF!B115+[1]NATIXIS!B115+[1]AFD!B115</f>
        <v>78.339785710000001</v>
      </c>
      <c r="C117" s="7">
        <f>[1]BPIFRANCE!C115+[1]BDF!C115+[1]NATIXIS!C115+[1]AFD!C115</f>
        <v>0</v>
      </c>
      <c r="D117" s="7">
        <f t="shared" si="1"/>
        <v>78.339785710000001</v>
      </c>
    </row>
    <row r="118" spans="1:4" ht="15.75" x14ac:dyDescent="0.25">
      <c r="A118" s="6" t="s">
        <v>116</v>
      </c>
      <c r="B118" s="7">
        <f>[1]BPIFRANCE!B116+[1]BDF!B116+[1]NATIXIS!B116+[1]AFD!B116</f>
        <v>0</v>
      </c>
      <c r="C118" s="7">
        <f>[1]BPIFRANCE!C116+[1]BDF!C116+[1]NATIXIS!C116+[1]AFD!C116</f>
        <v>0</v>
      </c>
      <c r="D118" s="7">
        <f t="shared" si="1"/>
        <v>0</v>
      </c>
    </row>
    <row r="119" spans="1:4" ht="15.75" x14ac:dyDescent="0.25">
      <c r="A119" s="6" t="s">
        <v>117</v>
      </c>
      <c r="B119" s="7">
        <f>[1]BPIFRANCE!B117+[1]BDF!B117+[1]NATIXIS!B117+[1]AFD!B117</f>
        <v>1.76</v>
      </c>
      <c r="C119" s="7">
        <f>[1]BPIFRANCE!C117+[1]BDF!C117+[1]NATIXIS!C117+[1]AFD!C117</f>
        <v>0</v>
      </c>
      <c r="D119" s="7">
        <f t="shared" si="1"/>
        <v>1.76</v>
      </c>
    </row>
    <row r="120" spans="1:4" ht="15.75" x14ac:dyDescent="0.25">
      <c r="A120" s="6" t="s">
        <v>118</v>
      </c>
      <c r="B120" s="7">
        <f>[1]BPIFRANCE!B118+[1]BDF!B118+[1]NATIXIS!B118+[1]AFD!B118</f>
        <v>0</v>
      </c>
      <c r="C120" s="7">
        <f>[1]BPIFRANCE!C118+[1]BDF!C118+[1]NATIXIS!C118+[1]AFD!C118</f>
        <v>0</v>
      </c>
      <c r="D120" s="7">
        <f t="shared" si="1"/>
        <v>0</v>
      </c>
    </row>
    <row r="121" spans="1:4" ht="15.75" x14ac:dyDescent="0.25">
      <c r="A121" s="6" t="s">
        <v>119</v>
      </c>
      <c r="B121" s="7">
        <f>[1]BPIFRANCE!B119+[1]BDF!B119+[1]NATIXIS!B119+[1]AFD!B119</f>
        <v>0</v>
      </c>
      <c r="C121" s="7">
        <f>[1]BPIFRANCE!C119+[1]BDF!C119+[1]NATIXIS!C119+[1]AFD!C119</f>
        <v>0</v>
      </c>
      <c r="D121" s="7">
        <f t="shared" si="1"/>
        <v>0</v>
      </c>
    </row>
    <row r="122" spans="1:4" ht="15.75" x14ac:dyDescent="0.25">
      <c r="A122" s="6" t="s">
        <v>120</v>
      </c>
      <c r="B122" s="7">
        <f>[1]BPIFRANCE!B120+[1]BDF!B120+[1]NATIXIS!B120+[1]AFD!B120</f>
        <v>1117.9489024907421</v>
      </c>
      <c r="C122" s="7">
        <f>[1]BPIFRANCE!C120+[1]BDF!C120+[1]NATIXIS!C120+[1]AFD!C120</f>
        <v>0</v>
      </c>
      <c r="D122" s="7">
        <f t="shared" si="1"/>
        <v>1117.9489024907421</v>
      </c>
    </row>
    <row r="123" spans="1:4" ht="15.75" x14ac:dyDescent="0.25">
      <c r="A123" s="6" t="s">
        <v>121</v>
      </c>
      <c r="B123" s="7">
        <f>[1]BPIFRANCE!B121+[1]BDF!B121+[1]NATIXIS!B121+[1]AFD!B121</f>
        <v>656.37</v>
      </c>
      <c r="C123" s="7">
        <f>[1]BPIFRANCE!C121+[1]BDF!C121+[1]NATIXIS!C121+[1]AFD!C121</f>
        <v>102.6</v>
      </c>
      <c r="D123" s="7">
        <f t="shared" si="1"/>
        <v>758.97</v>
      </c>
    </row>
    <row r="124" spans="1:4" ht="15.75" x14ac:dyDescent="0.25">
      <c r="A124" s="6" t="s">
        <v>122</v>
      </c>
      <c r="B124" s="7">
        <f>[1]BPIFRANCE!B122+[1]BDF!B122+[1]NATIXIS!B122+[1]AFD!B122</f>
        <v>0</v>
      </c>
      <c r="C124" s="7">
        <f>[1]BPIFRANCE!C122+[1]BDF!C122+[1]NATIXIS!C122+[1]AFD!C122</f>
        <v>0</v>
      </c>
      <c r="D124" s="7">
        <f t="shared" si="1"/>
        <v>0</v>
      </c>
    </row>
    <row r="125" spans="1:4" ht="15.75" x14ac:dyDescent="0.25">
      <c r="A125" s="6" t="s">
        <v>123</v>
      </c>
      <c r="B125" s="7">
        <f>[1]BPIFRANCE!B123+[1]BDF!B123+[1]NATIXIS!B123+[1]AFD!B123</f>
        <v>4.66</v>
      </c>
      <c r="C125" s="7">
        <f>[1]BPIFRANCE!C123+[1]BDF!C123+[1]NATIXIS!C123+[1]AFD!C123</f>
        <v>0</v>
      </c>
      <c r="D125" s="7">
        <f t="shared" si="1"/>
        <v>4.66</v>
      </c>
    </row>
    <row r="126" spans="1:4" ht="15.75" x14ac:dyDescent="0.25">
      <c r="A126" s="6" t="s">
        <v>124</v>
      </c>
      <c r="B126" s="7">
        <f>[1]BPIFRANCE!B124+[1]BDF!B124+[1]NATIXIS!B124+[1]AFD!B124</f>
        <v>0.84169103999999995</v>
      </c>
      <c r="C126" s="7">
        <f>[1]BPIFRANCE!C124+[1]BDF!C124+[1]NATIXIS!C124+[1]AFD!C124</f>
        <v>0</v>
      </c>
      <c r="D126" s="7">
        <f t="shared" si="1"/>
        <v>0.84169103999999995</v>
      </c>
    </row>
    <row r="127" spans="1:4" ht="15.75" x14ac:dyDescent="0.25">
      <c r="A127" s="6" t="s">
        <v>125</v>
      </c>
      <c r="B127" s="7">
        <f>[1]BPIFRANCE!B125+[1]BDF!B125+[1]NATIXIS!B125+[1]AFD!B125</f>
        <v>0</v>
      </c>
      <c r="C127" s="7">
        <f>[1]BPIFRANCE!C125+[1]BDF!C125+[1]NATIXIS!C125+[1]AFD!C125</f>
        <v>0</v>
      </c>
      <c r="D127" s="7">
        <f t="shared" si="1"/>
        <v>0</v>
      </c>
    </row>
    <row r="128" spans="1:4" ht="15.75" x14ac:dyDescent="0.25">
      <c r="A128" s="6" t="s">
        <v>126</v>
      </c>
      <c r="B128" s="7">
        <f>[1]BPIFRANCE!B126+[1]BDF!B126+[1]NATIXIS!B126+[1]AFD!B126</f>
        <v>1186.7467638347471</v>
      </c>
      <c r="C128" s="7">
        <f>[1]BPIFRANCE!C126+[1]BDF!C126+[1]NATIXIS!C126+[1]AFD!C126</f>
        <v>8.7541999999999991</v>
      </c>
      <c r="D128" s="7">
        <f t="shared" si="1"/>
        <v>1195.5009638347472</v>
      </c>
    </row>
    <row r="129" spans="1:4" ht="15.75" x14ac:dyDescent="0.25">
      <c r="A129" s="6" t="s">
        <v>127</v>
      </c>
      <c r="B129" s="7">
        <f>[1]BPIFRANCE!B127+[1]BDF!B127+[1]NATIXIS!B127+[1]AFD!B127</f>
        <v>56.0767259</v>
      </c>
      <c r="C129" s="7">
        <f>[1]BPIFRANCE!C127+[1]BDF!C127+[1]NATIXIS!C127+[1]AFD!C127</f>
        <v>2.9610000000000003</v>
      </c>
      <c r="D129" s="7">
        <f t="shared" si="1"/>
        <v>59.037725899999998</v>
      </c>
    </row>
    <row r="130" spans="1:4" ht="15.75" x14ac:dyDescent="0.25">
      <c r="A130" s="6" t="s">
        <v>128</v>
      </c>
      <c r="B130" s="7">
        <v>84.516247469057006</v>
      </c>
      <c r="C130" s="7"/>
      <c r="D130" s="7">
        <f t="shared" si="1"/>
        <v>84.516247469057006</v>
      </c>
    </row>
    <row r="131" spans="1:4" ht="15.75" x14ac:dyDescent="0.25">
      <c r="A131" s="6" t="s">
        <v>129</v>
      </c>
      <c r="B131" s="7">
        <f>[1]BPIFRANCE!B128+[1]BDF!B128+[1]NATIXIS!B128+[1]AFD!B128</f>
        <v>124.375</v>
      </c>
      <c r="C131" s="7">
        <f>[1]BPIFRANCE!C128+[1]BDF!C128+[1]NATIXIS!C128+[1]AFD!C128</f>
        <v>85.043999999999997</v>
      </c>
      <c r="D131" s="7">
        <f t="shared" si="1"/>
        <v>209.41899999999998</v>
      </c>
    </row>
    <row r="132" spans="1:4" ht="15.75" x14ac:dyDescent="0.25">
      <c r="A132" s="11" t="s">
        <v>130</v>
      </c>
      <c r="B132" s="12">
        <f>SUM(B5:B131)</f>
        <v>25247.911169480423</v>
      </c>
      <c r="C132" s="12">
        <f>SUM(C5:C131)</f>
        <v>16498.707742256942</v>
      </c>
      <c r="D132" s="12">
        <f>SUM(D5:D131)</f>
        <v>41746.618911737394</v>
      </c>
    </row>
    <row r="134" spans="1:4" x14ac:dyDescent="0.25">
      <c r="A134" t="s">
        <v>132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DG Trésor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GUERIN Maud</dc:creator>
  <cp:lastModifiedBy>GUERIN Maud</cp:lastModifiedBy>
  <dcterms:created xsi:type="dcterms:W3CDTF">2018-07-04T09:59:09Z</dcterms:created>
  <dcterms:modified xsi:type="dcterms:W3CDTF">2018-07-04T10:03:48Z</dcterms:modified>
</cp:coreProperties>
</file>